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8" activeTab="20"/>
  </bookViews>
  <sheets>
    <sheet name="Титульный лист" sheetId="1" r:id="rId1"/>
    <sheet name="Трубная заготовка" sheetId="2" r:id="rId2"/>
    <sheet name="Крепёж,прокладки" sheetId="3" r:id="rId3"/>
    <sheet name="Фитинги" sheetId="4" r:id="rId4"/>
    <sheet name="Заглушки" sheetId="5" r:id="rId5"/>
    <sheet name="Тройники" sheetId="6" r:id="rId6"/>
    <sheet name="Переходы" sheetId="7" r:id="rId7"/>
    <sheet name="Отводы" sheetId="8" r:id="rId8"/>
    <sheet name="Фланцы стальные" sheetId="9" r:id="rId9"/>
    <sheet name="Электроприводы,редукторы" sheetId="10" r:id="rId10"/>
    <sheet name="Клапаны отсечные" sheetId="11" r:id="rId11"/>
    <sheet name="Клапаны регулирующие" sheetId="12" r:id="rId12"/>
    <sheet name="Клапаны предохранительные" sheetId="13" r:id="rId13"/>
    <sheet name="Клапаны обратные" sheetId="14" r:id="rId14"/>
    <sheet name="Задвижка шиберная" sheetId="15" r:id="rId15"/>
    <sheet name="Задвижки чугунные" sheetId="16" r:id="rId16"/>
    <sheet name="Компенсаторы" sheetId="17" r:id="rId17"/>
    <sheet name="Фильтры,грязевики" sheetId="18" r:id="rId18"/>
    <sheet name="Клапаны запорные" sheetId="19" r:id="rId19"/>
    <sheet name="Краны шаровые" sheetId="20" r:id="rId20"/>
    <sheet name="Затворы дисковые трёхэксцентрик" sheetId="21" r:id="rId21"/>
    <sheet name="Затворы дисковые поворотные" sheetId="22" r:id="rId22"/>
    <sheet name="Задвижки стальные" sheetId="23" r:id="rId23"/>
  </sheets>
  <externalReferences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<sst xmlns="http://schemas.openxmlformats.org/spreadsheetml/2006/main" count="1126" uniqueCount="635">
  <si>
    <t>Продажи</t>
  </si>
  <si>
    <t>Период: 2012 г.</t>
  </si>
  <si>
    <t>Показатели: Количество (в ед. отчетов);</t>
  </si>
  <si>
    <t>Группировки строк: Номенклатура (Элементы);</t>
  </si>
  <si>
    <t>Группировки колонок: По месяцам (Элементы);</t>
  </si>
  <si>
    <t>Отборы:
Номенклатура В группе из списка (30ч15бр Ду500(задв.чугун....; 30ч39р Ду125 Ру16(задв.чу...; 30ч39р Ду150 Ру16(задв.чу...; 30ч39р Ду200 Ру10(задв.чу...; 30ч39р Ду200 Ру16(задв.чу...; 30ч39р Ду250 Ру10(задв.чу...; 30ч39р Ду250 Ру16(задв.чу...; 30ч39р Ду300 Ру10(задв.чу...; 30ч39р Ду300 Ру16(задв.чу...; 30ч39р Ду400 Ру10(задв.чу...;...);
Заказ покупателя.Ответственный В группе из списка (Отдел продаж; Доп офис);</t>
  </si>
  <si>
    <t>Дополнительные поля:
Базовая единица измерения (Вместе с измерениями, После группировки);</t>
  </si>
  <si>
    <t>Сортировка: Контрагент.Наименование (По возрастанию); Номенклатура.Наименование (По возрастанию);</t>
  </si>
  <si>
    <t xml:space="preserve">Задвижки стальные </t>
  </si>
  <si>
    <t>№ п/п</t>
  </si>
  <si>
    <t>Наименование, маркировка, технические характеристики</t>
  </si>
  <si>
    <t>Ду,мм</t>
  </si>
  <si>
    <t>Цена, руб. с НДС</t>
  </si>
  <si>
    <t>30с41нж</t>
  </si>
  <si>
    <t>30лс41нж</t>
  </si>
  <si>
    <t>Ру 1,6 МПа;+425° С,вода,пар,нефтепродкуты. Задвижка стальная клиновая фланцевая с выдвижным шпинделем, класс герметичности А</t>
  </si>
  <si>
    <t>30с41нж1</t>
  </si>
  <si>
    <t>30лс41нж1</t>
  </si>
  <si>
    <r>
      <t xml:space="preserve">Ру 1,6 МПа;-40+50 </t>
    </r>
    <r>
      <rPr>
        <vertAlign val="superscript"/>
        <sz val="9"/>
        <rFont val="Arial Cyr"/>
        <family val="2"/>
      </rPr>
      <t>0</t>
    </r>
    <r>
      <rPr>
        <sz val="9"/>
        <rFont val="Arial Cyr"/>
        <family val="2"/>
      </rPr>
      <t>С, Газ, Задвижка стальная клиновая фланцевая с выдвижным шпинделем, класс герметичности А</t>
    </r>
  </si>
  <si>
    <t>30с941нж</t>
  </si>
  <si>
    <t>30лс941нж</t>
  </si>
  <si>
    <t>Ру 1,6 МПа;+425° С,вода,пар,нефтепродкуты. Задвижка стальная клиновая фланцевая с выдвижным шпинделем,под электропривод</t>
  </si>
  <si>
    <t>30с941нж1</t>
  </si>
  <si>
    <t>30лс941нж1</t>
  </si>
  <si>
    <t>Ру 1,6 МПа;+425° С,Газ. Задвижка стальная клиновая фланцевая с выдвижным шпинделем,под электропривод, класс герметичности А</t>
  </si>
  <si>
    <t>30с64нж(30с99нж)</t>
  </si>
  <si>
    <t>30лс64нж(30лс99нж)</t>
  </si>
  <si>
    <t>Ру 2,5МПа;+425° С,вода,пар,нефтепродкуты. Задвижка стальная клиновая фланцевая с выдвижным шпинделем, класс герметичности А</t>
  </si>
  <si>
    <t>30с964нж (30с999нж)</t>
  </si>
  <si>
    <t>30с64нж1</t>
  </si>
  <si>
    <t>Ру 2,5 МПа;+425° С,вода,пар,нефтепродкуты. Задвижка стальная клиновая фланцевая с выдвижным шпинделем,под электропривод, класс герметичности А</t>
  </si>
  <si>
    <t>Ру 2,5 МПа;+425° С,Газ. Задвижка стальная клиновая фланцевая с выдвижным шпинделем, класс герметичности А</t>
  </si>
  <si>
    <t xml:space="preserve">30с15нж </t>
  </si>
  <si>
    <t>30лс15нж</t>
  </si>
  <si>
    <t>Ру 4,0 МПа;+425° С,вода,пар,нефтепродкуты. Задвижка стальная клиновая фланцевая с выдвижным шпинделем, класс герметичности А</t>
  </si>
  <si>
    <t>Ру 4,0 МПа;+425° С,вода,пар,нефтепродкуты.  Задвижка стальная клиновая фланцевая с выдвижным шпинделем, класс герметичности А</t>
  </si>
  <si>
    <t xml:space="preserve">30с915нж </t>
  </si>
  <si>
    <t>30с15нж1</t>
  </si>
  <si>
    <t>Ру 4,0 МПа;+425° С,вода,пар,нефтепродкуты. Задвижка стальная клиновая фланцевая с выдвижным шпинделем,под электропривод, класс герметичности А</t>
  </si>
  <si>
    <t>Ру 4,0 МПа;+425° С,Газ. Задвижка стальная клиновая фланцевая с выдвижным шпинделем, класс герметичности А</t>
  </si>
  <si>
    <t xml:space="preserve">30с76нж </t>
  </si>
  <si>
    <t>30лс76нж</t>
  </si>
  <si>
    <t>Ру 6,3 МПа;+425° С,вода,пар,нефтепродкуты. Задвижка стальная клиновая фланцевая с выдвижным шпинделем, класс герметичности А</t>
  </si>
  <si>
    <t xml:space="preserve">30с976нж </t>
  </si>
  <si>
    <t>30с76нж1</t>
  </si>
  <si>
    <t>Ру 6,3 МПа;+425° С,вода,пар,нефтепродкуты. Задвижка стальная клиновая фланцевая с выдвижным шпинделем,под электропривод, класс герметичности А</t>
  </si>
  <si>
    <t>Ру 6,3 МПа;+425° С,Газ. Задвижка стальная клиновая фланцевая с выдвижным шпинделем, класс герметичности А</t>
  </si>
  <si>
    <t xml:space="preserve">31с45нж </t>
  </si>
  <si>
    <t>31лс45нж</t>
  </si>
  <si>
    <t>Ру 16 МПа;+425° С нефть,газ , класс герметичности А</t>
  </si>
  <si>
    <t xml:space="preserve">Задвижки чугунные </t>
  </si>
  <si>
    <t>30ч6бр</t>
  </si>
  <si>
    <t>Ру 1,6 МПа;+225° С,вода,пар. Задвижка чугунная параллельная с выдвижным шпинделем, класс герметичности Д</t>
  </si>
  <si>
    <t>Ру 1,0МПа</t>
  </si>
  <si>
    <t>30ч6бк</t>
  </si>
  <si>
    <t>Ру 1,6 МПа;+115° С,вода,пар,+90° С масло,нефть. Задвижка чугунная параллельная с выдвижным шпинделем, класс герметичности Д</t>
  </si>
  <si>
    <t>договорная</t>
  </si>
  <si>
    <t>30ч906бр</t>
  </si>
  <si>
    <t>30ч39р FAF 6000</t>
  </si>
  <si>
    <r>
      <t xml:space="preserve">Ру 1,6 МПа;+150 </t>
    </r>
    <r>
      <rPr>
        <vertAlign val="superscript"/>
        <sz val="9"/>
        <rFont val="Arial Cyr"/>
        <family val="2"/>
      </rPr>
      <t>0</t>
    </r>
    <r>
      <rPr>
        <sz val="9"/>
        <rFont val="Arial Cyr"/>
        <family val="2"/>
      </rPr>
      <t>С, Вода, Задвижка чугунная с обрезиненным клином фланцевая с выдвижным шпинделем, класс герметичности А</t>
    </r>
  </si>
  <si>
    <t>Задвижки шиберные</t>
  </si>
  <si>
    <t>Договорная</t>
  </si>
  <si>
    <t>Затворы дисковые поворотные</t>
  </si>
  <si>
    <t>Управление-редуктор</t>
  </si>
  <si>
    <t>Затвор FAF 3500/3510</t>
  </si>
  <si>
    <t>Затвор FAF 3520</t>
  </si>
  <si>
    <r>
      <t xml:space="preserve">
Затвор поворотный дисковый чугунный  межфланцевый 
(корпус-чугун,диск-нерж. сталь)
Герметичность-класс «А», уплотнение </t>
    </r>
    <r>
      <rPr>
        <b/>
        <sz val="9"/>
        <rFont val="Arial Cyr"/>
        <family val="0"/>
      </rPr>
      <t>EPDM, NBR</t>
    </r>
    <r>
      <rPr>
        <sz val="9"/>
        <rFont val="Arial Cyr"/>
        <family val="2"/>
      </rPr>
      <t xml:space="preserve">.                      </t>
    </r>
    <r>
      <rPr>
        <u val="single"/>
        <sz val="9"/>
        <rFont val="Arial Cyr"/>
        <family val="0"/>
      </rPr>
      <t>Управление-рукоятка</t>
    </r>
  </si>
  <si>
    <r>
      <t xml:space="preserve">
Затвор поворотный дисковый чугунный  межфланцевый 
(корпус-чугун,диск-нерж. сталь)
Герметичность-класс «А», уплотнение </t>
    </r>
    <r>
      <rPr>
        <b/>
        <sz val="8"/>
        <rFont val="Arial Cyr"/>
        <family val="2"/>
      </rPr>
      <t>VITON</t>
    </r>
    <r>
      <rPr>
        <sz val="8"/>
        <rFont val="Arial Cyr"/>
        <family val="2"/>
      </rPr>
      <t xml:space="preserve">                      </t>
    </r>
    <r>
      <rPr>
        <u val="single"/>
        <sz val="8"/>
        <rFont val="Arial Cyr"/>
        <family val="0"/>
      </rPr>
      <t>Управление-рукоятка</t>
    </r>
  </si>
  <si>
    <t>Затвор FAF 3800L</t>
  </si>
  <si>
    <t>Затвор FAF 3505/3515</t>
  </si>
  <si>
    <r>
      <t xml:space="preserve">Затвор поворотный дисковый фланцевый с двойным эксцентриситетом          (корпус -чугун, диск чугун, уплотнение EPDM)                                    Герметичность-класс «А»  </t>
    </r>
    <r>
      <rPr>
        <u val="single"/>
        <sz val="9"/>
        <rFont val="Arial Cyr"/>
        <family val="0"/>
      </rPr>
      <t>Управление-редуктор</t>
    </r>
  </si>
  <si>
    <r>
      <t xml:space="preserve">
Затвор поворотный дисковый чугунный  межфланцевый 
(корпус-чугун,диск-нерж. сталь)
Герметичность-класс «А», уплотнение EPDM, NBR.                      </t>
    </r>
    <r>
      <rPr>
        <u val="single"/>
        <sz val="8"/>
        <rFont val="Arial Cyr"/>
        <family val="2"/>
      </rPr>
      <t>Управление-Электропривод</t>
    </r>
  </si>
  <si>
    <t>Краны шаровые</t>
  </si>
  <si>
    <t>11б27п1</t>
  </si>
  <si>
    <t>11б27п</t>
  </si>
  <si>
    <r>
      <t>Кран шаровый латунный полнопроходной муфтовый Ру1,6 Мпа, T  +180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Класс герметичности "А"</t>
    </r>
  </si>
  <si>
    <t>Кран шаровый латунный полнопроходной муфтовый Ру1,6 Мпа, T  +180°С. Среда -Газ</t>
  </si>
  <si>
    <t>Клапаны запорные</t>
  </si>
  <si>
    <t>15с65нж</t>
  </si>
  <si>
    <t>Ру 1,6 МПа;+425° С,вода,пар. Клапан запорный сальниковый фланцевый, Ст 20</t>
  </si>
  <si>
    <t>15с22нж</t>
  </si>
  <si>
    <t>Ру 4,0 МПа;+425° С,вода,пар. Клапан запорный сальниковый фланцевый, Ст 20</t>
  </si>
  <si>
    <t>15с18п</t>
  </si>
  <si>
    <t>15с52нж9</t>
  </si>
  <si>
    <t>Ру 6,3 МПа;+400° С,вода,пар. Клапан запорный сальниковый фланцевый, Ст 20</t>
  </si>
  <si>
    <t>15с52нж10</t>
  </si>
  <si>
    <t>15с52нж11</t>
  </si>
  <si>
    <t>Ру 6,3 МПа;+400° С,вода,пар. Клапан запорный сальниковый фланцевый с ответными фланцами, Ст 20</t>
  </si>
  <si>
    <t>Ру 6,3 МПа;+400° С,вода,пар. Клапан запорный сальниковый приварной, Ст 20</t>
  </si>
  <si>
    <t>15с54бк</t>
  </si>
  <si>
    <t>Ру 16 МПа;+200° С,вода,пар. Клапан запорный игольчатый с внутренней резьбой, Ст 20</t>
  </si>
  <si>
    <t>15с51п</t>
  </si>
  <si>
    <t>Ру 2,5 МПа;+150° С, Вода, газообразный аммиак. Клапан запорный сальниковый фланцевый, Ст 20</t>
  </si>
  <si>
    <t>Ру 2,5 МПа;+150° С,аммиак. Клапан запорный фланцевый, Ст 20</t>
  </si>
  <si>
    <t>15нж6бк</t>
  </si>
  <si>
    <t>Ру 2,5 МПа;+300° С,вода,пар. Клапан запорный фланцевый, Ст 12Х18Н10Т</t>
  </si>
  <si>
    <t>15с68нж</t>
  </si>
  <si>
    <t>Ру 16 МПа;+425° С,вода,пар,нефтепродукты Клапан запорный игольчатый с внутренней резьбой/приварной, Ст 20</t>
  </si>
  <si>
    <t>Ру 16 МПа;+425° С,вода,пар,нефтепродукты Клапан запорный игольчатый с ответными фланцами, Ст 20</t>
  </si>
  <si>
    <t>15лс68нж</t>
  </si>
  <si>
    <t>Ру 16 МПа;+425° С,вода,пар,нефтепродукты Клапан запорный игольчатый с внутренней резьбой/приварной, Ст 09Г2С</t>
  </si>
  <si>
    <t>Ру 16 МПа;+425° С,вода,пар,нефтепродукты Клапан запорный игольчатый с ответными фланцами, Ст 09Г2С</t>
  </si>
  <si>
    <t>14с17ст</t>
  </si>
  <si>
    <t>Ру 1,0 МПа;+350° С,вода,пар. Клапан запорный сильфонный фланцевый, Ст 20</t>
  </si>
  <si>
    <t>Ру 1,0 МПа;+350° С,вода,пар. Клапан запорный сильфонный цапковый/приварной, Ст 20</t>
  </si>
  <si>
    <t>14нж17ст</t>
  </si>
  <si>
    <t>Ру 1,0 МПа;+350° С,вода,пар. Клапан запорный сильфонный цапковый/приварной, Ст 12Х18Н10Т</t>
  </si>
  <si>
    <t>15нж22нж</t>
  </si>
  <si>
    <t>Ру 4,0 МПа;+425° С,вода,пар. Клапан запорный сальниковый фланцевый, Ст 12Х18Н10Т</t>
  </si>
  <si>
    <t>договорные</t>
  </si>
  <si>
    <t>Ру 1,6 МПа;+425° С,вода,пар. Клапан запорный сальниковый фланцевый, Ст 12Х18Н10Т</t>
  </si>
  <si>
    <t>15кч18п</t>
  </si>
  <si>
    <t>Ру 1,6 МПа;+225° С,вода,пар. Клапан запорный муфтовый, Ковкий чугун</t>
  </si>
  <si>
    <t>15кч19п</t>
  </si>
  <si>
    <t>Ру 1,6 МПа;+225° С,вода,пар. Клапан запорный фланцевый, Ковкий чугун</t>
  </si>
  <si>
    <t>15кч14п</t>
  </si>
  <si>
    <t>15кч16п</t>
  </si>
  <si>
    <t>Ру 2,5 МПа;+225° С,вода,пар. Клапан запорный фланцевый, Ковкий чугун</t>
  </si>
  <si>
    <t>15б1п</t>
  </si>
  <si>
    <t>Ру 1,6 МПа;+200° С,вода,пар. Клапан запорный муфтовй. Бронзовый</t>
  </si>
  <si>
    <t>15б3р</t>
  </si>
  <si>
    <t>Ру 1,0 МПа;+70° С,вода,пар. Клапан запорный муфтовй. Бронзовый</t>
  </si>
  <si>
    <t>Клапаны обратные</t>
  </si>
  <si>
    <t>19ч21бр</t>
  </si>
  <si>
    <t xml:space="preserve"> FAF 2350</t>
  </si>
  <si>
    <r>
      <t>Клапан обратный межфланцевый Ру1,6 Мпа, T  +225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Чугун</t>
    </r>
  </si>
  <si>
    <r>
      <t>Клапан обратный межфланцевый Ру1,6 Мпа, T  +130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Чугун, диск-НЖ Сталь, двухстворчатый.</t>
    </r>
  </si>
  <si>
    <t xml:space="preserve"> FAF 2250</t>
  </si>
  <si>
    <r>
      <t>Клапан обратный фланцевый подъёмный Ру1,6 Мпа, T  +200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-вода,пар,природный газ.       Чугун</t>
    </r>
  </si>
  <si>
    <t xml:space="preserve"> FAF 2240</t>
  </si>
  <si>
    <r>
      <t>Клапан обратный муфтовый подъёмный Ру4,0 Мпа, T  +200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-вода,пар,природный газ.       Чугун</t>
    </r>
  </si>
  <si>
    <t>19с53нж</t>
  </si>
  <si>
    <r>
      <t>Клапан обратный поворотный фланцевый Ру 4,0 Мпа, T  +425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Сталь</t>
    </r>
  </si>
  <si>
    <t>19лс53нж</t>
  </si>
  <si>
    <t>19с38нж</t>
  </si>
  <si>
    <r>
      <t xml:space="preserve">Клапан обратный поворотный </t>
    </r>
    <r>
      <rPr>
        <u val="single"/>
        <sz val="9"/>
        <rFont val="Arial Cyr"/>
        <family val="0"/>
      </rPr>
      <t>приварной</t>
    </r>
    <r>
      <rPr>
        <sz val="9"/>
        <rFont val="Arial Cyr"/>
        <family val="2"/>
      </rPr>
      <t xml:space="preserve"> Ру 1,6 Мпа, T  +425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Сталь</t>
    </r>
  </si>
  <si>
    <r>
      <t xml:space="preserve">Клапан обратный поворотный </t>
    </r>
    <r>
      <rPr>
        <u val="single"/>
        <sz val="9"/>
        <rFont val="Arial Cyr"/>
        <family val="0"/>
      </rPr>
      <t>фланцевый</t>
    </r>
    <r>
      <rPr>
        <sz val="9"/>
        <rFont val="Arial Cyr"/>
        <family val="2"/>
      </rPr>
      <t xml:space="preserve"> Ру 1,6 Мпа, T  +425</t>
    </r>
    <r>
      <rPr>
        <sz val="9"/>
        <rFont val="Arial"/>
        <family val="2"/>
      </rPr>
      <t>°</t>
    </r>
    <r>
      <rPr>
        <sz val="9"/>
        <rFont val="Arial Cyr"/>
        <family val="2"/>
      </rPr>
      <t>С. Среда -вода,пар. Сталь</t>
    </r>
  </si>
  <si>
    <t>-</t>
  </si>
  <si>
    <t>Клапаны предохранительные пружинные полноподъемные фланцевые ГОСТ 31294-2005</t>
  </si>
  <si>
    <t>Ду, мм</t>
  </si>
  <si>
    <t>Ру, кгс/см2</t>
  </si>
  <si>
    <t xml:space="preserve">Таблица фигур </t>
  </si>
  <si>
    <t>Рабочая среда</t>
  </si>
  <si>
    <t>Температура рабочей среды,°С</t>
  </si>
  <si>
    <t>Строительная длина L/L1, мм</t>
  </si>
  <si>
    <t>Вес, кг</t>
  </si>
  <si>
    <t>Цена с НДС, руб.</t>
  </si>
  <si>
    <t>17с28нж</t>
  </si>
  <si>
    <t>Вода, воздух, пар, аммиак, нефть, жидкие нефтепродукты и углеводороды, масляные фракции, нефтехимические и др. среды, в которых скорость коррозии материала корпуса не превышает 0,2 мм. в год</t>
  </si>
  <si>
    <t>от -40 до +425</t>
  </si>
  <si>
    <t>130/90</t>
  </si>
  <si>
    <t>150/135</t>
  </si>
  <si>
    <t>17с6нж</t>
  </si>
  <si>
    <t>130/155</t>
  </si>
  <si>
    <t>150/175</t>
  </si>
  <si>
    <t>160/200</t>
  </si>
  <si>
    <t>205/245</t>
  </si>
  <si>
    <t>17с17нж</t>
  </si>
  <si>
    <t>280/320</t>
  </si>
  <si>
    <t>17с25нж</t>
  </si>
  <si>
    <t>100/120</t>
  </si>
  <si>
    <t>17с21нж</t>
  </si>
  <si>
    <t>205/230</t>
  </si>
  <si>
    <t>17с16нж</t>
  </si>
  <si>
    <t>145/160</t>
  </si>
  <si>
    <t>17с89нж</t>
  </si>
  <si>
    <t>165/195</t>
  </si>
  <si>
    <t>235/245</t>
  </si>
  <si>
    <t>Климатическое исполнение У1 по ГОСТ 15150-69.  ТУ 3742-003-22294686-2007, ТУ 3742-005-22294686-2009</t>
  </si>
  <si>
    <t>Вода, пар.</t>
  </si>
  <si>
    <t>Клапаны предохранительные с узлом ручного подрыва (СППКР)</t>
  </si>
  <si>
    <t>Климатическое исполнение ХЛ1 по ГОСТ 15150-69. ТУ 3742-005-22294686-2009</t>
  </si>
  <si>
    <t>17лс6нж</t>
  </si>
  <si>
    <t>от -60 до +425</t>
  </si>
  <si>
    <t>17лс17нж</t>
  </si>
  <si>
    <t>17лс25нж</t>
  </si>
  <si>
    <t>17лс21нж</t>
  </si>
  <si>
    <t>17лс16нж</t>
  </si>
  <si>
    <t>17лс89нж</t>
  </si>
  <si>
    <t>Клапаны предохранительные с без узла ручного подрыва (СППК)</t>
  </si>
  <si>
    <t>Климатическое исполнение У1 по ГОСТ 15150-69. ТУ 3742-005-22294686-2009</t>
  </si>
  <si>
    <t>17с7нж</t>
  </si>
  <si>
    <t>17с13нж</t>
  </si>
  <si>
    <t>17с14нж</t>
  </si>
  <si>
    <t>17с23нж</t>
  </si>
  <si>
    <t>17с15нж</t>
  </si>
  <si>
    <t>17с85нж</t>
  </si>
  <si>
    <t>17лс7нж</t>
  </si>
  <si>
    <t>17лс13нж</t>
  </si>
  <si>
    <t>17лс14нж</t>
  </si>
  <si>
    <t>17лс23нж</t>
  </si>
  <si>
    <t>17лс15нж</t>
  </si>
  <si>
    <t>17лс85нж</t>
  </si>
  <si>
    <t>Клапаны регулирующие</t>
  </si>
  <si>
    <r>
      <t xml:space="preserve">Клапан запорно-регулирующий  </t>
    </r>
    <r>
      <rPr>
        <b/>
        <sz val="10"/>
        <color indexed="12"/>
        <rFont val="Arial"/>
        <family val="2"/>
      </rPr>
      <t>(КЗР) 25ч945п,25ч945нж</t>
    </r>
    <r>
      <rPr>
        <b/>
        <sz val="10"/>
        <rFont val="Arial"/>
        <family val="2"/>
      </rPr>
      <t xml:space="preserve"> односедельный фланцевый с ЭИМ. </t>
    </r>
  </si>
  <si>
    <t>Условная пропускная способность Кvу, м3/час</t>
  </si>
  <si>
    <t>Строительная длина  L, мм</t>
  </si>
  <si>
    <t>С ЭИМ ST / МТ (Словакия)</t>
  </si>
  <si>
    <t xml:space="preserve"> 0,1; 0,16; 0,25; 0,4; 0,63; 1,0; 1,6;  2,5; 3,2; 4</t>
  </si>
  <si>
    <t>Жидкие и газообразные среды, нейтральные к материалам деталей, соприкасающихся со средой</t>
  </si>
  <si>
    <t>от -15 до +150</t>
  </si>
  <si>
    <t>1,6; 2,5; 4; 6,3</t>
  </si>
  <si>
    <t>1,0; 1,6; 2,5; 3,2; 4,0; 6,3; 8; 10; 16</t>
  </si>
  <si>
    <t>6,3; 10; 16</t>
  </si>
  <si>
    <t>10; 16; 25; 40</t>
  </si>
  <si>
    <t>10; 12,5; 16; 20; 25; 32; 40; 63</t>
  </si>
  <si>
    <t>25; 40; 50; 63; 100</t>
  </si>
  <si>
    <t>40; 50; 63; 80; 100; 160</t>
  </si>
  <si>
    <t>63; 80; 100; 125; 160; 250</t>
  </si>
  <si>
    <t>100; 160; 200; 250; 320</t>
  </si>
  <si>
    <t>160; 250; 400</t>
  </si>
  <si>
    <t>250; 400; 630</t>
  </si>
  <si>
    <t>500; 800; 1250</t>
  </si>
  <si>
    <t>1000; 1250; 1600</t>
  </si>
  <si>
    <r>
      <t xml:space="preserve">Клапан запорно-регулирующий угловой </t>
    </r>
    <r>
      <rPr>
        <b/>
        <sz val="10"/>
        <color indexed="12"/>
        <rFont val="Arial"/>
        <family val="2"/>
      </rPr>
      <t xml:space="preserve">(КЗРУ) 25ч946п,25ч946нж </t>
    </r>
    <r>
      <rPr>
        <b/>
        <sz val="10"/>
        <rFont val="Arial"/>
        <family val="2"/>
      </rPr>
      <t>односедельный фланцевый с ЭИМ</t>
    </r>
  </si>
  <si>
    <r>
      <t xml:space="preserve">Клапан регулирующий </t>
    </r>
    <r>
      <rPr>
        <b/>
        <sz val="10"/>
        <color indexed="12"/>
        <rFont val="Arial"/>
        <family val="2"/>
      </rPr>
      <t>(КР) 25ч940нж</t>
    </r>
    <r>
      <rPr>
        <b/>
        <sz val="10"/>
        <rFont val="Arial"/>
        <family val="2"/>
      </rPr>
      <t xml:space="preserve"> двухседельный фланцевый с ЭИМ</t>
    </r>
  </si>
  <si>
    <t>С ЭИМ ST (Словакия)</t>
  </si>
  <si>
    <t>3,2; 4,0; 6,3; 8; 10; 12,5; 16</t>
  </si>
  <si>
    <t>от -15 до +300</t>
  </si>
  <si>
    <t>16; 25; 40; 63</t>
  </si>
  <si>
    <t>40; 63; 100; 160</t>
  </si>
  <si>
    <r>
      <t xml:space="preserve">Клапаны регулирующие </t>
    </r>
    <r>
      <rPr>
        <b/>
        <sz val="10"/>
        <color indexed="12"/>
        <rFont val="Arial"/>
        <family val="2"/>
      </rPr>
      <t>(КР) 25ч37нж (НО), (КР) 25ч38нж (НЗ)</t>
    </r>
    <r>
      <rPr>
        <b/>
        <sz val="10"/>
        <rFont val="Arial"/>
        <family val="2"/>
      </rPr>
      <t xml:space="preserve"> двухседельные фланцевые с МИМ</t>
    </r>
  </si>
  <si>
    <t>МИМ с ручным дублером</t>
  </si>
  <si>
    <r>
      <t xml:space="preserve">Клапан регулирующий </t>
    </r>
    <r>
      <rPr>
        <b/>
        <sz val="10"/>
        <color indexed="12"/>
        <rFont val="Arial"/>
        <family val="2"/>
      </rPr>
      <t>(КР) 25с947нж</t>
    </r>
    <r>
      <rPr>
        <b/>
        <sz val="10"/>
        <rFont val="Arial"/>
        <family val="2"/>
      </rPr>
      <t xml:space="preserve"> односедельный фланцевый с ЭИМ </t>
    </r>
  </si>
  <si>
    <t>16; 25; 40</t>
  </si>
  <si>
    <r>
      <t xml:space="preserve">Клапан регулирующий </t>
    </r>
    <r>
      <rPr>
        <b/>
        <sz val="10"/>
        <color indexed="12"/>
        <rFont val="Arial"/>
        <family val="2"/>
      </rPr>
      <t xml:space="preserve">25с997нж </t>
    </r>
    <r>
      <rPr>
        <b/>
        <sz val="10"/>
        <rFont val="Arial"/>
        <family val="2"/>
      </rPr>
      <t xml:space="preserve">двухседельный фланцевый с ЭИМ </t>
    </r>
  </si>
  <si>
    <t xml:space="preserve">0,1  0,16  0,25  0,4  0,6  1,0 1,6  2,5 </t>
  </si>
  <si>
    <t>От -40 до+350 ( от -25 до +40)</t>
  </si>
  <si>
    <t>4  6,3  10  16</t>
  </si>
  <si>
    <t>10  16 25  40</t>
  </si>
  <si>
    <t>16  25  40  63</t>
  </si>
  <si>
    <t>40  63  100  160</t>
  </si>
  <si>
    <t xml:space="preserve">0,1  0,16  0,25  0,4 0,6   1,0  1,6  2,5 </t>
  </si>
  <si>
    <r>
      <t xml:space="preserve">Клапан регулирующий </t>
    </r>
    <r>
      <rPr>
        <b/>
        <sz val="10"/>
        <color indexed="12"/>
        <rFont val="Arial"/>
        <family val="2"/>
      </rPr>
      <t xml:space="preserve">25с998нж </t>
    </r>
    <r>
      <rPr>
        <b/>
        <sz val="10"/>
        <rFont val="Arial"/>
        <family val="2"/>
      </rPr>
      <t xml:space="preserve">двухседельный фланцевый с ЭИМ </t>
    </r>
  </si>
  <si>
    <r>
      <t xml:space="preserve">Клапан регулирующий </t>
    </r>
    <r>
      <rPr>
        <b/>
        <sz val="10"/>
        <color indexed="12"/>
        <rFont val="Arial"/>
        <family val="2"/>
      </rPr>
      <t xml:space="preserve">25с48нж (НО), 25с50нж(НЗ) </t>
    </r>
    <r>
      <rPr>
        <b/>
        <sz val="10"/>
        <rFont val="Arial"/>
        <family val="2"/>
      </rPr>
      <t xml:space="preserve">двухседельный фланцевый с МИМ </t>
    </r>
  </si>
  <si>
    <t xml:space="preserve">0,1 0,16 0,25 0,4 0,6 1,0 1,6 2,5 3,2 </t>
  </si>
  <si>
    <t xml:space="preserve">3,2  4  6,3  8 10 16 </t>
  </si>
  <si>
    <t>10  16  25  40</t>
  </si>
  <si>
    <t>40  63 100 160</t>
  </si>
  <si>
    <t>От- 40 до +350           (от -30 до +50)</t>
  </si>
  <si>
    <t>Клапаны отсечные</t>
  </si>
  <si>
    <r>
      <t xml:space="preserve">Клапан отсечной </t>
    </r>
    <r>
      <rPr>
        <b/>
        <sz val="10"/>
        <color indexed="12"/>
        <rFont val="Arial"/>
        <family val="2"/>
      </rPr>
      <t>22с32п</t>
    </r>
    <r>
      <rPr>
        <b/>
        <sz val="10"/>
        <rFont val="Arial"/>
        <family val="2"/>
      </rPr>
      <t xml:space="preserve">  фланцевый с МИМ. </t>
    </r>
  </si>
  <si>
    <t>До +150              (от -40 до +50)</t>
  </si>
  <si>
    <t>Электроприводы</t>
  </si>
  <si>
    <t>ГЗ-А 70/24</t>
  </si>
  <si>
    <t>тип</t>
  </si>
  <si>
    <t>цена с ндс</t>
  </si>
  <si>
    <t>ГЗ-А 100/24</t>
  </si>
  <si>
    <t>ГЗ-Б 200/24</t>
  </si>
  <si>
    <t>ГЗ-Б 300/36</t>
  </si>
  <si>
    <t xml:space="preserve">многооборотные электроприводы </t>
  </si>
  <si>
    <t>ГЗ-В 600/36</t>
  </si>
  <si>
    <t>ГЗ-В 900/36</t>
  </si>
  <si>
    <t>ГЗ-Г 2500/24</t>
  </si>
  <si>
    <t>ГЗ-Д 5000/24</t>
  </si>
  <si>
    <t xml:space="preserve">многооборотные взрывозащищённые электроприводы </t>
  </si>
  <si>
    <t>ГЗ-ВА 100/24</t>
  </si>
  <si>
    <t>ГЗ-ВБ 200/24</t>
  </si>
  <si>
    <t>ГЗ-ВБ 300/36</t>
  </si>
  <si>
    <t>ГЗ-ВВ 600/36</t>
  </si>
  <si>
    <t>ГЗ-ВВ 600/24</t>
  </si>
  <si>
    <t>ГЗ-ВВ 900/36</t>
  </si>
  <si>
    <t>ГЗ-ВГ 2500/24</t>
  </si>
  <si>
    <t>ГЗ-ВД 5000/24</t>
  </si>
  <si>
    <t xml:space="preserve">Блок управления электропривода БУЭП 2 (А,Б)        </t>
  </si>
  <si>
    <t xml:space="preserve">Блок управления электропривода БУЭП 3(В,Г,Д)        </t>
  </si>
  <si>
    <t xml:space="preserve">Однооборотные электроприводы </t>
  </si>
  <si>
    <t>ГЗ-ОФ 100/30</t>
  </si>
  <si>
    <t>ГЗ-ОФ 320/30</t>
  </si>
  <si>
    <t>ГЗ-ОФ 630/15</t>
  </si>
  <si>
    <t>ГЗ-ОФ 1200/30</t>
  </si>
  <si>
    <t>ГЗ-ОФ 1600/30</t>
  </si>
  <si>
    <t>ГЗ-ОФ 2500/15</t>
  </si>
  <si>
    <t>ГЗ-ОФ/Р 10000/75</t>
  </si>
  <si>
    <t>ГЗ-ОФ/Р 12000/75</t>
  </si>
  <si>
    <t xml:space="preserve">Четвертьоборотные электроприводы </t>
  </si>
  <si>
    <t>ГЗ-ОФ 25/5,5К</t>
  </si>
  <si>
    <t>ГЗ-ОФ 45/11К</t>
  </si>
  <si>
    <t>ГЗ-ОФ 80/21К</t>
  </si>
  <si>
    <t>ГЗ-ОФ 110/11М</t>
  </si>
  <si>
    <t>ГЗ-ОФ 150/22М</t>
  </si>
  <si>
    <t>ГЗ-ОФ 200/14М</t>
  </si>
  <si>
    <t>ГЗ-ОФ 400/14М</t>
  </si>
  <si>
    <t>ГЗ-ОФ 600/28М</t>
  </si>
  <si>
    <t>Редукторы</t>
  </si>
  <si>
    <t>Присоединение по ОСТ Тип Б</t>
  </si>
  <si>
    <t>Присоединение по ОСТ Тип В</t>
  </si>
  <si>
    <t>Присоединение по ОСТ Тип Д</t>
  </si>
  <si>
    <t>Присоединение по ОСТ Тип Г</t>
  </si>
  <si>
    <t>Фланцы стальные</t>
  </si>
  <si>
    <t>Фланцы стальные плоские,ГОСТ 12820-80</t>
  </si>
  <si>
    <t>Диаметр мм</t>
  </si>
  <si>
    <t>Вес кг</t>
  </si>
  <si>
    <t>цена за ед. с ндс</t>
  </si>
  <si>
    <t>Тип</t>
  </si>
  <si>
    <t xml:space="preserve">159х8 </t>
  </si>
  <si>
    <t>38х3</t>
  </si>
  <si>
    <t>159х10</t>
  </si>
  <si>
    <t>45х2,5</t>
  </si>
  <si>
    <t>159х12</t>
  </si>
  <si>
    <t>45х4</t>
  </si>
  <si>
    <t>219х6</t>
  </si>
  <si>
    <t>57х3,5</t>
  </si>
  <si>
    <t>219х8</t>
  </si>
  <si>
    <t>57х5</t>
  </si>
  <si>
    <t>219х10</t>
  </si>
  <si>
    <t>57х6</t>
  </si>
  <si>
    <t>219х12</t>
  </si>
  <si>
    <t>76х3,5</t>
  </si>
  <si>
    <t>273х7</t>
  </si>
  <si>
    <t>76х6</t>
  </si>
  <si>
    <t>273х8</t>
  </si>
  <si>
    <t>89х3,5</t>
  </si>
  <si>
    <t>273х10</t>
  </si>
  <si>
    <t>89х6</t>
  </si>
  <si>
    <t>273х12</t>
  </si>
  <si>
    <t>108х4</t>
  </si>
  <si>
    <t>325х8</t>
  </si>
  <si>
    <t>108х6</t>
  </si>
  <si>
    <t>325х10</t>
  </si>
  <si>
    <t>108х8</t>
  </si>
  <si>
    <t>325х12</t>
  </si>
  <si>
    <t>108х10</t>
  </si>
  <si>
    <t>377х10</t>
  </si>
  <si>
    <t>114х4</t>
  </si>
  <si>
    <t>426х10</t>
  </si>
  <si>
    <t>114х6</t>
  </si>
  <si>
    <t>426х12</t>
  </si>
  <si>
    <t>114х8</t>
  </si>
  <si>
    <t>ГОСТ 30753-01(типа 2D(R=DN)</t>
  </si>
  <si>
    <t>133х4</t>
  </si>
  <si>
    <t>530х10</t>
  </si>
  <si>
    <t>133х5</t>
  </si>
  <si>
    <t>530х12</t>
  </si>
  <si>
    <t>133х8</t>
  </si>
  <si>
    <t>630х10(12)</t>
  </si>
  <si>
    <t>159х4,5</t>
  </si>
  <si>
    <t>720х10( ст3сп)</t>
  </si>
  <si>
    <t>159х6</t>
  </si>
  <si>
    <t>820х10( ст3сп)</t>
  </si>
  <si>
    <t>Размер,Ду*толщина стенки</t>
  </si>
  <si>
    <t>32х3</t>
  </si>
  <si>
    <t xml:space="preserve">          Отводы ГОСТ 17375-2001( типа 3D (R=1,5 DN))</t>
  </si>
  <si>
    <t>57х3-45х2,5</t>
  </si>
  <si>
    <t>57х3</t>
  </si>
  <si>
    <t>57х4</t>
  </si>
  <si>
    <t>57х8</t>
  </si>
  <si>
    <t>76х7</t>
  </si>
  <si>
    <t>76х6-45х4</t>
  </si>
  <si>
    <t>76х3,5-57х3</t>
  </si>
  <si>
    <t>76х6-57х5</t>
  </si>
  <si>
    <t>76х7-57х5,5</t>
  </si>
  <si>
    <t>89х8</t>
  </si>
  <si>
    <t>89х10</t>
  </si>
  <si>
    <t>89х3,5-57х3</t>
  </si>
  <si>
    <t>89х6-57х4</t>
  </si>
  <si>
    <t>89х8-57х5,5</t>
  </si>
  <si>
    <t>108х4-57х3</t>
  </si>
  <si>
    <t>108х4-76х3,5</t>
  </si>
  <si>
    <t>108х6-76х5</t>
  </si>
  <si>
    <t>108х8-76х6</t>
  </si>
  <si>
    <t>108х4-89х4</t>
  </si>
  <si>
    <t>108х6-89х6</t>
  </si>
  <si>
    <t>108х8-89х8</t>
  </si>
  <si>
    <t>114х9</t>
  </si>
  <si>
    <t>114х12</t>
  </si>
  <si>
    <t>133х4-108х4</t>
  </si>
  <si>
    <t>133х8-108х6</t>
  </si>
  <si>
    <t>133х8-89х6</t>
  </si>
  <si>
    <t>159х8</t>
  </si>
  <si>
    <t>159х4,5-108х4</t>
  </si>
  <si>
    <t>159х6-108х5</t>
  </si>
  <si>
    <t>159х4,5-133х4</t>
  </si>
  <si>
    <t>219х6-133х5</t>
  </si>
  <si>
    <t>219х8-133х6</t>
  </si>
  <si>
    <t>219х10-133х8</t>
  </si>
  <si>
    <t>219х8-159х6</t>
  </si>
  <si>
    <t>273х16</t>
  </si>
  <si>
    <t>273х7-159х4,5</t>
  </si>
  <si>
    <t>273х10-159х6</t>
  </si>
  <si>
    <t>273х10-219х8</t>
  </si>
  <si>
    <t>273х12-219х10</t>
  </si>
  <si>
    <t>273х18-219х16</t>
  </si>
  <si>
    <t>325х16</t>
  </si>
  <si>
    <t>325х8-219х6</t>
  </si>
  <si>
    <t>325х10-219х8</t>
  </si>
  <si>
    <t>325х12-219х10</t>
  </si>
  <si>
    <t>325х16-219х12</t>
  </si>
  <si>
    <t>325х8-273х7</t>
  </si>
  <si>
    <t>325х10-273х10</t>
  </si>
  <si>
    <t>325х12-273х12</t>
  </si>
  <si>
    <t>325х16-273х16</t>
  </si>
  <si>
    <t>377х12</t>
  </si>
  <si>
    <t>377х16</t>
  </si>
  <si>
    <t>377х10-273х7</t>
  </si>
  <si>
    <t>377х12-273х10</t>
  </si>
  <si>
    <t>377х16-273х12</t>
  </si>
  <si>
    <t>377х10-325х8</t>
  </si>
  <si>
    <t>377х12-325х10</t>
  </si>
  <si>
    <t>377х16-325х16</t>
  </si>
  <si>
    <t>426х10-325х8</t>
  </si>
  <si>
    <t>426х12-325х10</t>
  </si>
  <si>
    <t>426х16-325х12</t>
  </si>
  <si>
    <t>426х18-325х16</t>
  </si>
  <si>
    <t>426х10-377х10</t>
  </si>
  <si>
    <t>426х12-377х12</t>
  </si>
  <si>
    <t>426х16-377х16</t>
  </si>
  <si>
    <t xml:space="preserve">        Тройники ГОСТ 17376-2001</t>
  </si>
  <si>
    <t xml:space="preserve">        Переходы концентрические ГОСТ 17378-01</t>
  </si>
  <si>
    <t>38х3-25х3</t>
  </si>
  <si>
    <t>38х3-32х3</t>
  </si>
  <si>
    <t>45х2,5-25х1,6</t>
  </si>
  <si>
    <t>45х2,5-38х2</t>
  </si>
  <si>
    <t>45х4-38х4</t>
  </si>
  <si>
    <t>57х3-25х1,6</t>
  </si>
  <si>
    <t>57х3-32х2</t>
  </si>
  <si>
    <t>57х3-38х2</t>
  </si>
  <si>
    <t>76х3,5-38х2,5</t>
  </si>
  <si>
    <t>76х6-38х3</t>
  </si>
  <si>
    <t>108х4,0 - 57х3,0</t>
  </si>
  <si>
    <t>108х4,0 - 76х3,5</t>
  </si>
  <si>
    <t>108х4,0 - 89х3,5</t>
  </si>
  <si>
    <t>108х6,0 - 57х4,0</t>
  </si>
  <si>
    <t>108х6,0 - 76х5,0</t>
  </si>
  <si>
    <t>108х6,0 - 89х6,0</t>
  </si>
  <si>
    <t>114х4,0 - 57х3,0</t>
  </si>
  <si>
    <t>114х4 - 76х3,5</t>
  </si>
  <si>
    <t>114х4,0 - 89х3,5</t>
  </si>
  <si>
    <t>114х6 - 76х5</t>
  </si>
  <si>
    <t>133х5,0 -108х4,0</t>
  </si>
  <si>
    <t>133х5,0 -114х5,0</t>
  </si>
  <si>
    <t>133х5,0 -57х3,5</t>
  </si>
  <si>
    <t>133х5,0 -76х3,5</t>
  </si>
  <si>
    <t>133х5,0 -89х4,0</t>
  </si>
  <si>
    <t>133х8,0 -108х6,0</t>
  </si>
  <si>
    <t>133х8-114х6</t>
  </si>
  <si>
    <t>133х8-76х5</t>
  </si>
  <si>
    <t>159х4,5-89х3,5</t>
  </si>
  <si>
    <t>159х4,5 - 108х4,0</t>
  </si>
  <si>
    <t>159х4,5 - 114х4,0</t>
  </si>
  <si>
    <t>159х4,5 - 133х4,0</t>
  </si>
  <si>
    <t>45х4,0-25х3</t>
  </si>
  <si>
    <t>45х4,0-32х4</t>
  </si>
  <si>
    <t>45х2,5-32х2</t>
  </si>
  <si>
    <t>57х5,0-25х3,0</t>
  </si>
  <si>
    <t>57х5,0-32х4,0</t>
  </si>
  <si>
    <t>57х5,0-38х4,0</t>
  </si>
  <si>
    <t>57х5,0-45х4,0</t>
  </si>
  <si>
    <t xml:space="preserve"> 76х3,5-45х2,5</t>
  </si>
  <si>
    <t xml:space="preserve"> 76х3,5-57х3,0</t>
  </si>
  <si>
    <t xml:space="preserve"> 76х6,0-57х5,0</t>
  </si>
  <si>
    <t xml:space="preserve"> 89х3,5-45х2,5</t>
  </si>
  <si>
    <t xml:space="preserve"> 89х3,5-57х3,0</t>
  </si>
  <si>
    <t xml:space="preserve"> 89х3,5-76х3,5</t>
  </si>
  <si>
    <t xml:space="preserve"> 89х6,0-45х4</t>
  </si>
  <si>
    <t xml:space="preserve"> 89х6,0-57х4,0</t>
  </si>
  <si>
    <t xml:space="preserve"> 89х6,0-76х5,0</t>
  </si>
  <si>
    <t>114х6 - 89х6</t>
  </si>
  <si>
    <t>133х8-57х4</t>
  </si>
  <si>
    <t>159х8,0 - 57х4,0</t>
  </si>
  <si>
    <t>159х8,0 - 76х5,0</t>
  </si>
  <si>
    <t>159х8,0 - 89х6,0</t>
  </si>
  <si>
    <t>159х8,0 -108х6,0</t>
  </si>
  <si>
    <t>159х8,0 -114х6,0</t>
  </si>
  <si>
    <t>159х8,0 -133х8,0</t>
  </si>
  <si>
    <t>219х6,0 - 57х3,5</t>
  </si>
  <si>
    <t>219х6,0 - 76х3,5</t>
  </si>
  <si>
    <t>219х6,0 - 89х4</t>
  </si>
  <si>
    <t>219х6,0 - 108х4,0</t>
  </si>
  <si>
    <t>219х6,0 - 114х4,0</t>
  </si>
  <si>
    <t>219х7,0 - 133х4</t>
  </si>
  <si>
    <t>219х8-57х5</t>
  </si>
  <si>
    <t>219х8-76х5,5</t>
  </si>
  <si>
    <t>219х8-89х5,5</t>
  </si>
  <si>
    <t>219х8-108х6</t>
  </si>
  <si>
    <t>219х8-114х6</t>
  </si>
  <si>
    <t>219х8-159х4,5</t>
  </si>
  <si>
    <t>219х10- 57х4,0</t>
  </si>
  <si>
    <t>219х10- 76х5</t>
  </si>
  <si>
    <t>219х10- 89х5,0</t>
  </si>
  <si>
    <t>219х10 - 108х6,0</t>
  </si>
  <si>
    <t>219х10  - 114х6</t>
  </si>
  <si>
    <t>219х10  - 159х8,0</t>
  </si>
  <si>
    <t>273х8-108х4</t>
  </si>
  <si>
    <t>273х8-114х4</t>
  </si>
  <si>
    <t>273х8  - 133х4,0</t>
  </si>
  <si>
    <t>273х10  - 108х6</t>
  </si>
  <si>
    <t>273х10  - 114х6</t>
  </si>
  <si>
    <t>273х10  - 133х6</t>
  </si>
  <si>
    <t xml:space="preserve">273х10  - 159х8,0 </t>
  </si>
  <si>
    <t>273х10  - 219х8,0</t>
  </si>
  <si>
    <t>325х8-108х4</t>
  </si>
  <si>
    <t>325х8-114х4</t>
  </si>
  <si>
    <t>325х8-133х5</t>
  </si>
  <si>
    <t>325х8  - 159х4,5</t>
  </si>
  <si>
    <t>325х10 -108х4,0</t>
  </si>
  <si>
    <t>325х10-114х4</t>
  </si>
  <si>
    <t>325х10-133х6</t>
  </si>
  <si>
    <t>325х10 -159х6,0</t>
  </si>
  <si>
    <t>325х12 -108х6,0</t>
  </si>
  <si>
    <t>325х12-114х6</t>
  </si>
  <si>
    <t>325х12 -133х8,0</t>
  </si>
  <si>
    <t>325х12 -159х8,0</t>
  </si>
  <si>
    <t xml:space="preserve">        Заглушки эллитические ГОСТ 17379-2001</t>
  </si>
  <si>
    <t>76х4</t>
  </si>
  <si>
    <t>89х4</t>
  </si>
  <si>
    <t xml:space="preserve">108х8 </t>
  </si>
  <si>
    <t>159х5</t>
  </si>
  <si>
    <t xml:space="preserve"> PN10</t>
  </si>
  <si>
    <t xml:space="preserve"> PN16</t>
  </si>
  <si>
    <t xml:space="preserve"> PN25</t>
  </si>
  <si>
    <t>Фитинги</t>
  </si>
  <si>
    <t>Муфта стальная ГОСТ   8966-75</t>
  </si>
  <si>
    <t>Муфта чугунная ГОСТ   8954-75</t>
  </si>
  <si>
    <t>цена за шт.с ндс</t>
  </si>
  <si>
    <t>Трубная заготовка ГОСТ 8969-75</t>
  </si>
  <si>
    <t>Сгон стальной</t>
  </si>
  <si>
    <t>Резьба</t>
  </si>
  <si>
    <t>строительная длина,мм</t>
  </si>
  <si>
    <t>Бочата</t>
  </si>
  <si>
    <t>Тройник      ГОСТ   8948-75</t>
  </si>
  <si>
    <t>Угольник      ГОСТ   8946-75</t>
  </si>
  <si>
    <t>К/гайка      ГОСТ   8961-75</t>
  </si>
  <si>
    <t>Крепёжные изделия</t>
  </si>
  <si>
    <t xml:space="preserve">Шпилька ГОСТ 9066-75 ст.35 </t>
  </si>
  <si>
    <t>Размер: диаметр*длина</t>
  </si>
  <si>
    <t>12х70</t>
  </si>
  <si>
    <t>16х90</t>
  </si>
  <si>
    <t>16х130</t>
  </si>
  <si>
    <t>16х150</t>
  </si>
  <si>
    <t>16х180</t>
  </si>
  <si>
    <t>16х200</t>
  </si>
  <si>
    <t>20х230</t>
  </si>
  <si>
    <t>20х110</t>
  </si>
  <si>
    <t>20х180</t>
  </si>
  <si>
    <t>20х270</t>
  </si>
  <si>
    <t>24х130</t>
  </si>
  <si>
    <t>24х140</t>
  </si>
  <si>
    <t>24х200</t>
  </si>
  <si>
    <t>24х210</t>
  </si>
  <si>
    <t>24х280</t>
  </si>
  <si>
    <t>24х300</t>
  </si>
  <si>
    <t>27х140</t>
  </si>
  <si>
    <t>27х150</t>
  </si>
  <si>
    <t>27х370</t>
  </si>
  <si>
    <t>30х160</t>
  </si>
  <si>
    <t>30х180</t>
  </si>
  <si>
    <t>36х180</t>
  </si>
  <si>
    <t>36х190</t>
  </si>
  <si>
    <t>42х240</t>
  </si>
  <si>
    <t>гайка  ГОСТ 5915-70 / 5927-70</t>
  </si>
  <si>
    <t xml:space="preserve">размер </t>
  </si>
  <si>
    <t>М12</t>
  </si>
  <si>
    <t>М16</t>
  </si>
  <si>
    <t>М20</t>
  </si>
  <si>
    <t>М24</t>
  </si>
  <si>
    <t>М27</t>
  </si>
  <si>
    <t>М30</t>
  </si>
  <si>
    <t>М36</t>
  </si>
  <si>
    <t>М42</t>
  </si>
  <si>
    <t>М56</t>
  </si>
  <si>
    <t>Прокладки паронитовые ПОН ГОСТ 15180-86</t>
  </si>
  <si>
    <t>размер: ДУ, мм.</t>
  </si>
  <si>
    <t>Фильтры,грязевики</t>
  </si>
  <si>
    <r>
      <t>Фильтр сетчатый муфтовый FAF 2440</t>
    </r>
    <r>
      <rPr>
        <sz val="9"/>
        <rFont val="Arial"/>
        <family val="2"/>
      </rPr>
      <t xml:space="preserve">, чугун. Вода, пар,  воздух, природный газ,
жидкости к которым стойки материалы проточной части до +200С, </t>
    </r>
    <r>
      <rPr>
        <b/>
        <sz val="9"/>
        <rFont val="Arial"/>
        <family val="2"/>
      </rPr>
      <t>Ру40</t>
    </r>
  </si>
  <si>
    <r>
      <t>Фильтр сетчатый фланцевый FAF 2500</t>
    </r>
    <r>
      <rPr>
        <sz val="10"/>
        <rFont val="Arial"/>
        <family val="0"/>
      </rPr>
      <t>, чугун.</t>
    </r>
    <r>
      <rPr>
        <sz val="9"/>
        <rFont val="Arial"/>
        <family val="2"/>
      </rPr>
      <t xml:space="preserve"> Вода, пар,  воздух, природный газ,
жидкости к которым стойки материалы проточной части до +200С, РУ </t>
    </r>
    <r>
      <rPr>
        <b/>
        <sz val="9"/>
        <rFont val="Arial"/>
        <family val="2"/>
      </rPr>
      <t>16</t>
    </r>
  </si>
  <si>
    <r>
      <t>Фильтр отстойник муфтовый ФО</t>
    </r>
    <r>
      <rPr>
        <sz val="9"/>
        <rFont val="Arial"/>
        <family val="2"/>
      </rPr>
      <t xml:space="preserve">, латунь. Вода, пар,  воздух, природный газ,
жидкости к которым стойки материалы проточной части до +130С, </t>
    </r>
    <r>
      <rPr>
        <b/>
        <sz val="9"/>
        <rFont val="Arial"/>
        <family val="2"/>
      </rPr>
      <t>Ру16</t>
    </r>
  </si>
  <si>
    <t>Компенсаторы</t>
  </si>
  <si>
    <r>
      <t xml:space="preserve">Компенсатор FAF 5000 фланцевый, EPDM с армированием.                  </t>
    </r>
    <r>
      <rPr>
        <sz val="10"/>
        <rFont val="Arial"/>
        <family val="2"/>
      </rPr>
      <t>Горячая и холодная вода, неагрес-сивные жидкости               до +130Со</t>
    </r>
  </si>
  <si>
    <t>15нж65нж</t>
  </si>
  <si>
    <t>вход</t>
  </si>
  <si>
    <t>минимал УЭСК</t>
  </si>
  <si>
    <t>наценка</t>
  </si>
  <si>
    <t>114х4,0 - 108х4,0</t>
  </si>
  <si>
    <t>159х4,5-57х3,5</t>
  </si>
  <si>
    <t>159х4,5-76х3,5</t>
  </si>
  <si>
    <t>219х6,0 - 159х4,5</t>
  </si>
  <si>
    <t>273х7  - 159х4,5</t>
  </si>
  <si>
    <t>273х7  - 219х6</t>
  </si>
  <si>
    <t>32х2-25х1,6</t>
  </si>
  <si>
    <t>МА 39010</t>
  </si>
  <si>
    <t>Кран шаровый стальной фланцевый Ру1,6 Мпа, T  +180°С. Среда ГАЗ</t>
  </si>
  <si>
    <t xml:space="preserve">Задвижка шиберная </t>
  </si>
  <si>
    <t>Вязкие жидкости , сыпучие продукты,нефтепродукты,вода в системах водоснабжениях, кристализованные среды, цемент,сточные воды.  Ру 1,0 Мпа, Т -20…+150 С</t>
  </si>
  <si>
    <t>Корпус – угл.сталь, нож – нерж.сталь, упл. - EPDM</t>
  </si>
  <si>
    <t>Корпус – чугун, нож – нерж.сталь, упл. - EPDM</t>
  </si>
  <si>
    <t xml:space="preserve">   ПРАЙС-ЛИСТ</t>
  </si>
  <si>
    <t>ООО "ПКФ"Уралсервискомплект"</t>
  </si>
  <si>
    <t xml:space="preserve">          Комплексная поставка трубопроводной арматуры и элементов трубопровода.</t>
  </si>
  <si>
    <t xml:space="preserve">     Тел. (343)380-24-00</t>
  </si>
  <si>
    <t>www.pkf-usk.ru</t>
  </si>
  <si>
    <t>г. Екатеринбург</t>
  </si>
  <si>
    <t>e-mail : dmitry.pkf-usk@rambler.ru</t>
  </si>
  <si>
    <t>ГЗ Электропривод</t>
  </si>
  <si>
    <t>AUMA</t>
  </si>
  <si>
    <t>SA07.2/F07/F10</t>
  </si>
  <si>
    <t>SA07.6/F07/F10</t>
  </si>
  <si>
    <t>SA10.2/F10</t>
  </si>
  <si>
    <t>SA14.2/F14</t>
  </si>
  <si>
    <t>SA14.6/F14</t>
  </si>
  <si>
    <t>SA16.2/F16</t>
  </si>
  <si>
    <t>Мкр(Н*м)</t>
  </si>
  <si>
    <t>20-60</t>
  </si>
  <si>
    <t>10-120</t>
  </si>
  <si>
    <t>100-250</t>
  </si>
  <si>
    <t>200-500</t>
  </si>
  <si>
    <t>400-1000</t>
  </si>
  <si>
    <t>10 30</t>
  </si>
  <si>
    <t xml:space="preserve">многооборотные  электроприводы с блоком управления AUMA-MATIC </t>
  </si>
  <si>
    <t>SA07.2/АМ.2/F07/F10</t>
  </si>
  <si>
    <t>SA07.6/АМ.2/F07/F10</t>
  </si>
  <si>
    <t>SA10.2/АМ.2/F10</t>
  </si>
  <si>
    <t>SA14.2/АМ.2/F14</t>
  </si>
  <si>
    <t>SA14.6/АМ.2/F14</t>
  </si>
  <si>
    <t>SA16.2/АМ.2/F16</t>
  </si>
  <si>
    <t>SG05.1/F05/07</t>
  </si>
  <si>
    <t>100-150</t>
  </si>
  <si>
    <t>120-33</t>
  </si>
  <si>
    <t>SG07.1/F07/10</t>
  </si>
  <si>
    <t>250-600</t>
  </si>
  <si>
    <t>500-1200</t>
  </si>
  <si>
    <t>SG05.1/АМ.1/F05/07</t>
  </si>
  <si>
    <t xml:space="preserve">Четвертьоборотные  электроприводы с блоком управления AUMA-MATIC </t>
  </si>
  <si>
    <t>SG07.1/АМ.1/F07/10</t>
  </si>
  <si>
    <t>SG10.1/АМ.1/F10/12</t>
  </si>
  <si>
    <t>SG10.1/F10/12</t>
  </si>
  <si>
    <t>SG12.1/F12/14</t>
  </si>
  <si>
    <t>SG12.1/АМ.1/F12/14</t>
  </si>
  <si>
    <t>Все электроприводы AUMA поставляются с готовыми посадочными местами для любой арматуры.Для присоединения по ОСТ, используются специальные переходные фланцы</t>
  </si>
  <si>
    <t>Затворы дисковые поворотные трёхэксцентриковые</t>
  </si>
  <si>
    <t>Ру6</t>
  </si>
  <si>
    <t>Ру10</t>
  </si>
  <si>
    <t>Ру16</t>
  </si>
  <si>
    <t>Ру25</t>
  </si>
  <si>
    <t>Корпус-углеродистая сталь,диск-углеродистая сталь,уплотнение-нержавеющая сталь+графит, присоединение к трубопроводу-фланцевое,управление-редуктор.</t>
  </si>
</sst>
</file>

<file path=xl/styles.xml><?xml version="1.0" encoding="utf-8"?>
<styleSheet xmlns="http://schemas.openxmlformats.org/spreadsheetml/2006/main">
  <numFmts count="5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0.0"/>
    <numFmt numFmtId="191" formatCode="#,##0_ ;[Red]\-#,##0\ "/>
    <numFmt numFmtId="192" formatCode="#,##0_р_."/>
    <numFmt numFmtId="193" formatCode="0.00_);\(0.00\)"/>
    <numFmt numFmtId="194" formatCode="0.000"/>
    <numFmt numFmtId="195" formatCode="_-* #,##0.00\ &quot;р.&quot;_-;\-* #,##0.00\ &quot;р.&quot;_-;_-* &quot;-&quot;\ &quot;р.&quot;_-;_-@_-"/>
    <numFmt numFmtId="196" formatCode="#,##0.00_р_."/>
    <numFmt numFmtId="197" formatCode="0.0000"/>
    <numFmt numFmtId="198" formatCode="0.0000000"/>
    <numFmt numFmtId="199" formatCode="0.00000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&quot;р.&quot;"/>
    <numFmt numFmtId="206" formatCode="#,##0_ ;\-#,##0\ "/>
  </numFmts>
  <fonts count="102">
    <font>
      <sz val="10"/>
      <name val="Arial"/>
      <family val="0"/>
    </font>
    <font>
      <b/>
      <sz val="12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u val="single"/>
      <sz val="9"/>
      <name val="Arial Cyr"/>
      <family val="0"/>
    </font>
    <font>
      <b/>
      <sz val="9"/>
      <name val="Arial Cyr"/>
      <family val="2"/>
    </font>
    <font>
      <vertAlign val="superscript"/>
      <sz val="9"/>
      <name val="Arial Cyr"/>
      <family val="2"/>
    </font>
    <font>
      <b/>
      <i/>
      <sz val="25"/>
      <color indexed="8"/>
      <name val="Arial Black"/>
      <family val="2"/>
    </font>
    <font>
      <b/>
      <i/>
      <sz val="25"/>
      <color indexed="12"/>
      <name val="Arial Black"/>
      <family val="2"/>
    </font>
    <font>
      <b/>
      <sz val="10"/>
      <name val="Arial"/>
      <family val="2"/>
    </font>
    <font>
      <b/>
      <i/>
      <sz val="25"/>
      <color indexed="55"/>
      <name val="Arial Black"/>
      <family val="2"/>
    </font>
    <font>
      <b/>
      <i/>
      <sz val="25"/>
      <color indexed="48"/>
      <name val="Arial Black"/>
      <family val="2"/>
    </font>
    <font>
      <sz val="8"/>
      <name val="Arial"/>
      <family val="2"/>
    </font>
    <font>
      <u val="single"/>
      <sz val="9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"/>
      <family val="2"/>
    </font>
    <font>
      <b/>
      <i/>
      <sz val="25"/>
      <color indexed="53"/>
      <name val="Arial Black"/>
      <family val="2"/>
    </font>
    <font>
      <sz val="9"/>
      <name val="Arial"/>
      <family val="2"/>
    </font>
    <font>
      <b/>
      <i/>
      <sz val="25"/>
      <color indexed="63"/>
      <name val="Arial Black"/>
      <family val="2"/>
    </font>
    <font>
      <sz val="10"/>
      <name val="Helv"/>
      <family val="2"/>
    </font>
    <font>
      <b/>
      <sz val="9"/>
      <name val="Arial"/>
      <family val="2"/>
    </font>
    <font>
      <sz val="10"/>
      <name val="Arial Cyr"/>
      <family val="0"/>
    </font>
    <font>
      <sz val="9"/>
      <name val="Helv"/>
      <family val="2"/>
    </font>
    <font>
      <b/>
      <i/>
      <sz val="18"/>
      <color indexed="23"/>
      <name val="Arial Black"/>
      <family val="2"/>
    </font>
    <font>
      <b/>
      <i/>
      <sz val="14"/>
      <color indexed="23"/>
      <name val="Arial Black"/>
      <family val="2"/>
    </font>
    <font>
      <b/>
      <u val="single"/>
      <sz val="9"/>
      <name val="Arial"/>
      <family val="2"/>
    </font>
    <font>
      <b/>
      <i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22"/>
      <color indexed="23"/>
      <name val="Arial Black"/>
      <family val="2"/>
    </font>
    <font>
      <sz val="8"/>
      <name val="Arial CE"/>
      <family val="2"/>
    </font>
    <font>
      <b/>
      <i/>
      <sz val="25"/>
      <color indexed="10"/>
      <name val="Arial Black"/>
      <family val="2"/>
    </font>
    <font>
      <b/>
      <i/>
      <sz val="12"/>
      <name val="Arial"/>
      <family val="2"/>
    </font>
    <font>
      <b/>
      <i/>
      <sz val="8"/>
      <name val="Arial Cyr"/>
      <family val="2"/>
    </font>
    <font>
      <sz val="10"/>
      <color indexed="10"/>
      <name val="Arial"/>
      <family val="2"/>
    </font>
    <font>
      <b/>
      <i/>
      <sz val="16"/>
      <color indexed="60"/>
      <name val="Arial Cyr"/>
      <family val="2"/>
    </font>
    <font>
      <b/>
      <i/>
      <sz val="14"/>
      <color indexed="60"/>
      <name val="Arial Cyr"/>
      <family val="2"/>
    </font>
    <font>
      <b/>
      <sz val="10"/>
      <color indexed="8"/>
      <name val="Arial"/>
      <family val="2"/>
    </font>
    <font>
      <b/>
      <i/>
      <sz val="18"/>
      <color indexed="8"/>
      <name val="Arial Cyr"/>
      <family val="2"/>
    </font>
    <font>
      <b/>
      <sz val="10"/>
      <name val="Arial Cyr"/>
      <family val="0"/>
    </font>
    <font>
      <b/>
      <i/>
      <sz val="25"/>
      <color indexed="54"/>
      <name val="Arial Black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i/>
      <sz val="25"/>
      <color indexed="17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sz val="9"/>
      <color indexed="8"/>
      <name val="Arial"/>
      <family val="2"/>
    </font>
    <font>
      <b/>
      <sz val="18"/>
      <name val="Arial Cyr"/>
      <family val="0"/>
    </font>
    <font>
      <b/>
      <sz val="26"/>
      <name val="DS ShowBill"/>
      <family val="0"/>
    </font>
    <font>
      <b/>
      <i/>
      <sz val="26"/>
      <name val="DS ShowBill"/>
      <family val="0"/>
    </font>
    <font>
      <b/>
      <sz val="36"/>
      <name val="Arial Black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36"/>
      <name val="Arial Black"/>
      <family val="2"/>
    </font>
    <font>
      <b/>
      <i/>
      <sz val="16"/>
      <name val="Helv"/>
      <family val="0"/>
    </font>
    <font>
      <b/>
      <sz val="16"/>
      <name val="Arial Cyr"/>
      <family val="2"/>
    </font>
    <font>
      <sz val="16"/>
      <name val="Arial Black"/>
      <family val="2"/>
    </font>
    <font>
      <b/>
      <i/>
      <u val="single"/>
      <sz val="9"/>
      <name val="Arial"/>
      <family val="2"/>
    </font>
    <font>
      <b/>
      <i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color indexed="62"/>
      <name val="Arial"/>
      <family val="2"/>
    </font>
    <font>
      <b/>
      <sz val="11"/>
      <name val="Arial"/>
      <family val="2"/>
    </font>
    <font>
      <b/>
      <i/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0"/>
      <color theme="4"/>
      <name val="Arial"/>
      <family val="2"/>
    </font>
    <font>
      <b/>
      <i/>
      <sz val="18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22" fillId="0" borderId="0">
      <alignment/>
      <protection/>
    </xf>
    <xf numFmtId="0" fontId="47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9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33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90" fontId="5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90" fontId="5" fillId="0" borderId="25" xfId="0" applyNumberFormat="1" applyFont="1" applyBorder="1" applyAlignment="1">
      <alignment horizontal="center"/>
    </xf>
    <xf numFmtId="190" fontId="5" fillId="0" borderId="62" xfId="0" applyNumberFormat="1" applyFont="1" applyBorder="1" applyAlignment="1">
      <alignment horizontal="center"/>
    </xf>
    <xf numFmtId="190" fontId="5" fillId="0" borderId="56" xfId="0" applyNumberFormat="1" applyFont="1" applyBorder="1" applyAlignment="1">
      <alignment horizontal="center"/>
    </xf>
    <xf numFmtId="190" fontId="5" fillId="0" borderId="49" xfId="0" applyNumberFormat="1" applyFont="1" applyBorder="1" applyAlignment="1">
      <alignment horizontal="center"/>
    </xf>
    <xf numFmtId="190" fontId="5" fillId="0" borderId="57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1" fontId="5" fillId="0" borderId="68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" fontId="5" fillId="0" borderId="69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" fontId="5" fillId="0" borderId="70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5" fillId="0" borderId="70" xfId="0" applyNumberFormat="1" applyFont="1" applyFill="1" applyBorder="1" applyAlignment="1">
      <alignment horizontal="center"/>
    </xf>
    <xf numFmtId="1" fontId="5" fillId="0" borderId="57" xfId="0" applyNumberFormat="1" applyFont="1" applyFill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1" fontId="5" fillId="0" borderId="71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2" fillId="0" borderId="50" xfId="44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22" fillId="0" borderId="25" xfId="44" applyNumberFormat="1" applyFont="1" applyFill="1" applyBorder="1" applyAlignment="1">
      <alignment horizontal="center"/>
    </xf>
    <xf numFmtId="0" fontId="22" fillId="0" borderId="49" xfId="44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0" fontId="2" fillId="0" borderId="25" xfId="44" applyNumberFormat="1" applyFont="1" applyFill="1" applyBorder="1" applyAlignment="1">
      <alignment horizontal="center"/>
    </xf>
    <xf numFmtId="0" fontId="2" fillId="0" borderId="49" xfId="44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189" fontId="21" fillId="0" borderId="45" xfId="0" applyNumberFormat="1" applyFont="1" applyFill="1" applyBorder="1" applyAlignment="1">
      <alignment horizontal="center" vertical="center"/>
    </xf>
    <xf numFmtId="189" fontId="21" fillId="0" borderId="46" xfId="0" applyNumberFormat="1" applyFont="1" applyFill="1" applyBorder="1" applyAlignment="1">
      <alignment horizontal="center" vertical="center"/>
    </xf>
    <xf numFmtId="189" fontId="21" fillId="0" borderId="44" xfId="0" applyNumberFormat="1" applyFont="1" applyFill="1" applyBorder="1" applyAlignment="1">
      <alignment horizontal="center" vertical="center"/>
    </xf>
    <xf numFmtId="189" fontId="21" fillId="0" borderId="4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91" fontId="21" fillId="0" borderId="62" xfId="0" applyNumberFormat="1" applyFont="1" applyFill="1" applyBorder="1" applyAlignment="1">
      <alignment horizontal="center" vertical="center" wrapText="1"/>
    </xf>
    <xf numFmtId="191" fontId="21" fillId="0" borderId="57" xfId="0" applyNumberFormat="1" applyFont="1" applyFill="1" applyBorder="1" applyAlignment="1">
      <alignment horizontal="center" vertical="center" wrapText="1"/>
    </xf>
    <xf numFmtId="191" fontId="21" fillId="0" borderId="70" xfId="0" applyNumberFormat="1" applyFont="1" applyFill="1" applyBorder="1" applyAlignment="1">
      <alignment horizontal="center" vertical="center" wrapText="1"/>
    </xf>
    <xf numFmtId="191" fontId="21" fillId="0" borderId="56" xfId="0" applyNumberFormat="1" applyFont="1" applyFill="1" applyBorder="1" applyAlignment="1">
      <alignment horizontal="center" vertical="center" wrapText="1"/>
    </xf>
    <xf numFmtId="191" fontId="21" fillId="0" borderId="92" xfId="0" applyNumberFormat="1" applyFont="1" applyFill="1" applyBorder="1" applyAlignment="1">
      <alignment horizontal="center" vertical="center" wrapText="1"/>
    </xf>
    <xf numFmtId="191" fontId="21" fillId="0" borderId="69" xfId="0" applyNumberFormat="1" applyFont="1" applyFill="1" applyBorder="1" applyAlignment="1">
      <alignment horizontal="center" vertical="center" wrapText="1"/>
    </xf>
    <xf numFmtId="191" fontId="21" fillId="0" borderId="68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191" fontId="21" fillId="0" borderId="93" xfId="0" applyNumberFormat="1" applyFont="1" applyFill="1" applyBorder="1" applyAlignment="1">
      <alignment horizontal="center" vertical="center" wrapText="1"/>
    </xf>
    <xf numFmtId="191" fontId="21" fillId="0" borderId="94" xfId="0" applyNumberFormat="1" applyFont="1" applyFill="1" applyBorder="1" applyAlignment="1">
      <alignment horizontal="center" vertical="center" wrapText="1"/>
    </xf>
    <xf numFmtId="191" fontId="21" fillId="0" borderId="95" xfId="0" applyNumberFormat="1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191" fontId="21" fillId="0" borderId="96" xfId="0" applyNumberFormat="1" applyFont="1" applyFill="1" applyBorder="1" applyAlignment="1">
      <alignment horizontal="center" vertical="center" wrapText="1"/>
    </xf>
    <xf numFmtId="191" fontId="21" fillId="0" borderId="97" xfId="0" applyNumberFormat="1" applyFont="1" applyFill="1" applyBorder="1" applyAlignment="1">
      <alignment horizontal="center" vertical="center" wrapText="1"/>
    </xf>
    <xf numFmtId="191" fontId="21" fillId="0" borderId="98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91" fontId="21" fillId="0" borderId="71" xfId="0" applyNumberFormat="1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0" borderId="102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191" fontId="21" fillId="0" borderId="105" xfId="0" applyNumberFormat="1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191" fontId="21" fillId="0" borderId="107" xfId="0" applyNumberFormat="1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191" fontId="21" fillId="0" borderId="109" xfId="0" applyNumberFormat="1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191" fontId="21" fillId="0" borderId="111" xfId="0" applyNumberFormat="1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8" fillId="0" borderId="116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 wrapText="1"/>
    </xf>
    <xf numFmtId="0" fontId="29" fillId="0" borderId="109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vertical="center"/>
    </xf>
    <xf numFmtId="0" fontId="31" fillId="0" borderId="115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11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 wrapText="1"/>
    </xf>
    <xf numFmtId="0" fontId="31" fillId="0" borderId="114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" fillId="0" borderId="115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191" fontId="21" fillId="0" borderId="113" xfId="0" applyNumberFormat="1" applyFont="1" applyFill="1" applyBorder="1" applyAlignment="1">
      <alignment horizontal="center" vertical="center" wrapText="1"/>
    </xf>
    <xf numFmtId="0" fontId="31" fillId="0" borderId="118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29" fillId="0" borderId="1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8" fillId="0" borderId="127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193" fontId="18" fillId="0" borderId="115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114" xfId="0" applyFont="1" applyBorder="1" applyAlignment="1">
      <alignment horizontal="center" vertical="center" wrapText="1"/>
    </xf>
    <xf numFmtId="190" fontId="18" fillId="0" borderId="37" xfId="0" applyNumberFormat="1" applyFont="1" applyBorder="1" applyAlignment="1">
      <alignment horizontal="center"/>
    </xf>
    <xf numFmtId="0" fontId="18" fillId="0" borderId="117" xfId="0" applyFont="1" applyBorder="1" applyAlignment="1">
      <alignment horizontal="center" vertical="center" wrapText="1"/>
    </xf>
    <xf numFmtId="193" fontId="18" fillId="0" borderId="117" xfId="0" applyNumberFormat="1" applyFont="1" applyBorder="1" applyAlignment="1">
      <alignment horizontal="center"/>
    </xf>
    <xf numFmtId="190" fontId="18" fillId="0" borderId="53" xfId="0" applyNumberFormat="1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8" fillId="0" borderId="123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190" fontId="18" fillId="0" borderId="18" xfId="0" applyNumberFormat="1" applyFont="1" applyBorder="1" applyAlignment="1">
      <alignment horizontal="center" vertical="center" wrapText="1"/>
    </xf>
    <xf numFmtId="190" fontId="18" fillId="0" borderId="37" xfId="0" applyNumberFormat="1" applyFont="1" applyBorder="1" applyAlignment="1">
      <alignment horizontal="center" vertical="center" wrapText="1"/>
    </xf>
    <xf numFmtId="190" fontId="18" fillId="0" borderId="53" xfId="0" applyNumberFormat="1" applyFont="1" applyBorder="1" applyAlignment="1">
      <alignment horizontal="center" vertical="center" wrapText="1"/>
    </xf>
    <xf numFmtId="190" fontId="18" fillId="0" borderId="41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193" fontId="18" fillId="0" borderId="114" xfId="0" applyNumberFormat="1" applyFont="1" applyBorder="1" applyAlignment="1">
      <alignment horizontal="center"/>
    </xf>
    <xf numFmtId="190" fontId="18" fillId="0" borderId="41" xfId="0" applyNumberFormat="1" applyFont="1" applyBorder="1" applyAlignment="1">
      <alignment horizontal="center"/>
    </xf>
    <xf numFmtId="0" fontId="18" fillId="0" borderId="124" xfId="0" applyFont="1" applyBorder="1" applyAlignment="1">
      <alignment horizontal="center" vertical="center" wrapText="1"/>
    </xf>
    <xf numFmtId="0" fontId="22" fillId="0" borderId="115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0" fontId="22" fillId="0" borderId="124" xfId="44" applyNumberFormat="1" applyFont="1" applyFill="1" applyBorder="1" applyAlignment="1">
      <alignment horizontal="center"/>
    </xf>
    <xf numFmtId="0" fontId="22" fillId="0" borderId="36" xfId="44" applyNumberFormat="1" applyFont="1" applyFill="1" applyBorder="1" applyAlignment="1">
      <alignment horizontal="center"/>
    </xf>
    <xf numFmtId="195" fontId="22" fillId="0" borderId="36" xfId="44" applyNumberFormat="1" applyFont="1" applyFill="1" applyBorder="1" applyAlignment="1">
      <alignment horizontal="center"/>
    </xf>
    <xf numFmtId="196" fontId="20" fillId="0" borderId="36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2" fillId="0" borderId="124" xfId="0" applyFont="1" applyFill="1" applyBorder="1" applyAlignment="1">
      <alignment horizontal="center"/>
    </xf>
    <xf numFmtId="0" fontId="22" fillId="0" borderId="118" xfId="0" applyFont="1" applyFill="1" applyBorder="1" applyAlignment="1">
      <alignment horizontal="center"/>
    </xf>
    <xf numFmtId="0" fontId="38" fillId="34" borderId="127" xfId="0" applyFont="1" applyFill="1" applyBorder="1" applyAlignment="1">
      <alignment horizontal="center" vertical="center" wrapText="1"/>
    </xf>
    <xf numFmtId="0" fontId="38" fillId="34" borderId="122" xfId="0" applyFont="1" applyFill="1" applyBorder="1" applyAlignment="1">
      <alignment horizontal="center" vertical="center" wrapText="1"/>
    </xf>
    <xf numFmtId="0" fontId="38" fillId="34" borderId="123" xfId="0" applyFont="1" applyFill="1" applyBorder="1" applyAlignment="1">
      <alignment horizontal="center" vertical="center" wrapText="1"/>
    </xf>
    <xf numFmtId="0" fontId="0" fillId="0" borderId="115" xfId="0" applyBorder="1" applyAlignment="1">
      <alignment/>
    </xf>
    <xf numFmtId="0" fontId="0" fillId="0" borderId="117" xfId="0" applyBorder="1" applyAlignment="1">
      <alignment/>
    </xf>
    <xf numFmtId="0" fontId="38" fillId="34" borderId="42" xfId="0" applyFont="1" applyFill="1" applyBorder="1" applyAlignment="1">
      <alignment horizontal="center" vertical="center" wrapText="1"/>
    </xf>
    <xf numFmtId="0" fontId="38" fillId="34" borderId="54" xfId="0" applyFont="1" applyFill="1" applyBorder="1" applyAlignment="1">
      <alignment horizontal="center" vertical="center" wrapText="1"/>
    </xf>
    <xf numFmtId="2" fontId="18" fillId="0" borderId="51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38" fillId="34" borderId="65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2" fillId="35" borderId="0" xfId="0" applyFont="1" applyFill="1" applyBorder="1" applyAlignment="1">
      <alignment horizontal="center"/>
    </xf>
    <xf numFmtId="0" fontId="23" fillId="35" borderId="128" xfId="0" applyFont="1" applyFill="1" applyBorder="1" applyAlignment="1">
      <alignment horizontal="center"/>
    </xf>
    <xf numFmtId="0" fontId="23" fillId="35" borderId="129" xfId="0" applyFont="1" applyFill="1" applyBorder="1" applyAlignment="1">
      <alignment horizontal="center"/>
    </xf>
    <xf numFmtId="0" fontId="38" fillId="34" borderId="130" xfId="0" applyFont="1" applyFill="1" applyBorder="1" applyAlignment="1">
      <alignment horizontal="center" vertical="center" wrapText="1"/>
    </xf>
    <xf numFmtId="0" fontId="38" fillId="34" borderId="59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129" xfId="0" applyFont="1" applyFill="1" applyBorder="1" applyAlignment="1">
      <alignment horizontal="center"/>
    </xf>
    <xf numFmtId="0" fontId="2" fillId="35" borderId="131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190" fontId="18" fillId="0" borderId="25" xfId="0" applyNumberFormat="1" applyFont="1" applyBorder="1" applyAlignment="1">
      <alignment horizontal="center"/>
    </xf>
    <xf numFmtId="190" fontId="18" fillId="0" borderId="27" xfId="0" applyNumberFormat="1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0" fillId="0" borderId="135" xfId="0" applyBorder="1" applyAlignment="1">
      <alignment horizontal="center" vertical="center" wrapText="1"/>
    </xf>
    <xf numFmtId="190" fontId="18" fillId="0" borderId="136" xfId="0" applyNumberFormat="1" applyFont="1" applyBorder="1" applyAlignment="1">
      <alignment horizontal="center"/>
    </xf>
    <xf numFmtId="190" fontId="18" fillId="0" borderId="137" xfId="0" applyNumberFormat="1" applyFont="1" applyBorder="1" applyAlignment="1">
      <alignment horizontal="center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137" xfId="0" applyFont="1" applyBorder="1" applyAlignment="1">
      <alignment horizontal="center"/>
    </xf>
    <xf numFmtId="0" fontId="18" fillId="0" borderId="14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190" fontId="18" fillId="0" borderId="18" xfId="0" applyNumberFormat="1" applyFont="1" applyBorder="1" applyAlignment="1">
      <alignment horizontal="center"/>
    </xf>
    <xf numFmtId="0" fontId="0" fillId="0" borderId="127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190" fontId="18" fillId="0" borderId="146" xfId="0" applyNumberFormat="1" applyFont="1" applyBorder="1" applyAlignment="1">
      <alignment horizontal="center" vertical="center" wrapText="1"/>
    </xf>
    <xf numFmtId="190" fontId="18" fillId="0" borderId="137" xfId="0" applyNumberFormat="1" applyFont="1" applyBorder="1" applyAlignment="1">
      <alignment horizontal="center" vertical="center" wrapText="1"/>
    </xf>
    <xf numFmtId="190" fontId="18" fillId="0" borderId="140" xfId="0" applyNumberFormat="1" applyFont="1" applyBorder="1" applyAlignment="1">
      <alignment horizontal="center" vertical="center" wrapText="1"/>
    </xf>
    <xf numFmtId="0" fontId="0" fillId="35" borderId="147" xfId="0" applyFont="1" applyFill="1" applyBorder="1" applyAlignment="1">
      <alignment horizontal="center"/>
    </xf>
    <xf numFmtId="0" fontId="0" fillId="35" borderId="129" xfId="0" applyFont="1" applyFill="1" applyBorder="1" applyAlignment="1">
      <alignment horizontal="center"/>
    </xf>
    <xf numFmtId="0" fontId="0" fillId="35" borderId="131" xfId="0" applyFont="1" applyFill="1" applyBorder="1" applyAlignment="1">
      <alignment horizontal="center"/>
    </xf>
    <xf numFmtId="0" fontId="0" fillId="35" borderId="14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18" fillId="0" borderId="146" xfId="0" applyFont="1" applyBorder="1" applyAlignment="1">
      <alignment horizontal="center" vertical="center" wrapText="1"/>
    </xf>
    <xf numFmtId="0" fontId="18" fillId="0" borderId="137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/>
    </xf>
    <xf numFmtId="2" fontId="18" fillId="0" borderId="118" xfId="0" applyNumberFormat="1" applyFont="1" applyFill="1" applyBorder="1" applyAlignment="1">
      <alignment horizontal="center"/>
    </xf>
    <xf numFmtId="4" fontId="18" fillId="0" borderId="118" xfId="0" applyNumberFormat="1" applyFont="1" applyFill="1" applyBorder="1" applyAlignment="1">
      <alignment horizontal="center"/>
    </xf>
    <xf numFmtId="4" fontId="18" fillId="0" borderId="115" xfId="0" applyNumberFormat="1" applyFont="1" applyFill="1" applyBorder="1" applyAlignment="1">
      <alignment horizontal="center"/>
    </xf>
    <xf numFmtId="4" fontId="18" fillId="0" borderId="117" xfId="0" applyNumberFormat="1" applyFont="1" applyFill="1" applyBorder="1" applyAlignment="1">
      <alignment horizontal="center"/>
    </xf>
    <xf numFmtId="0" fontId="22" fillId="0" borderId="12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87" fontId="22" fillId="0" borderId="114" xfId="61" applyFont="1" applyBorder="1" applyAlignment="1">
      <alignment horizontal="center" vertical="center" wrapText="1" shrinkToFit="1" readingOrder="1"/>
    </xf>
    <xf numFmtId="187" fontId="22" fillId="0" borderId="115" xfId="61" applyFont="1" applyBorder="1" applyAlignment="1">
      <alignment horizontal="center" vertical="center" wrapText="1" shrinkToFit="1" readingOrder="1"/>
    </xf>
    <xf numFmtId="187" fontId="22" fillId="0" borderId="38" xfId="61" applyFont="1" applyBorder="1" applyAlignment="1">
      <alignment horizontal="center" vertical="center" wrapText="1" shrinkToFit="1" readingOrder="1"/>
    </xf>
    <xf numFmtId="2" fontId="2" fillId="0" borderId="62" xfId="0" applyNumberFormat="1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5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1" xfId="44" applyNumberFormat="1" applyFont="1" applyFill="1" applyBorder="1" applyAlignment="1">
      <alignment horizontal="center"/>
    </xf>
    <xf numFmtId="0" fontId="4" fillId="0" borderId="153" xfId="0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154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55" xfId="0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center"/>
    </xf>
    <xf numFmtId="1" fontId="5" fillId="0" borderId="137" xfId="0" applyNumberFormat="1" applyFont="1" applyBorder="1" applyAlignment="1">
      <alignment horizontal="center"/>
    </xf>
    <xf numFmtId="1" fontId="5" fillId="0" borderId="140" xfId="0" applyNumberFormat="1" applyFont="1" applyBorder="1" applyAlignment="1">
      <alignment horizontal="center"/>
    </xf>
    <xf numFmtId="1" fontId="5" fillId="0" borderId="125" xfId="0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115" xfId="0" applyNumberFormat="1" applyBorder="1" applyAlignment="1">
      <alignment horizontal="center" vertical="center" wrapText="1"/>
    </xf>
    <xf numFmtId="2" fontId="0" fillId="0" borderId="117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141" xfId="0" applyNumberForma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141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2" fontId="21" fillId="0" borderId="37" xfId="0" applyNumberFormat="1" applyFont="1" applyBorder="1" applyAlignment="1">
      <alignment horizontal="center" vertical="center" wrapText="1"/>
    </xf>
    <xf numFmtId="2" fontId="21" fillId="0" borderId="53" xfId="0" applyNumberFormat="1" applyFont="1" applyBorder="1" applyAlignment="1">
      <alignment horizontal="center" vertical="center" wrapText="1"/>
    </xf>
    <xf numFmtId="2" fontId="26" fillId="0" borderId="50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2" fontId="0" fillId="0" borderId="118" xfId="0" applyNumberFormat="1" applyBorder="1" applyAlignment="1">
      <alignment horizontal="center" vertical="center" wrapText="1"/>
    </xf>
    <xf numFmtId="2" fontId="21" fillId="0" borderId="50" xfId="0" applyNumberFormat="1" applyFont="1" applyBorder="1" applyAlignment="1">
      <alignment horizontal="center" vertical="center" wrapText="1"/>
    </xf>
    <xf numFmtId="0" fontId="18" fillId="0" borderId="50" xfId="0" applyNumberFormat="1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" fillId="0" borderId="157" xfId="0" applyNumberFormat="1" applyFont="1" applyBorder="1" applyAlignment="1">
      <alignment horizontal="center"/>
    </xf>
    <xf numFmtId="0" fontId="8" fillId="34" borderId="66" xfId="0" applyFont="1" applyFill="1" applyBorder="1" applyAlignment="1">
      <alignment horizontal="center"/>
    </xf>
    <xf numFmtId="0" fontId="21" fillId="0" borderId="6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/>
    </xf>
    <xf numFmtId="2" fontId="5" fillId="0" borderId="51" xfId="0" applyNumberFormat="1" applyFont="1" applyBorder="1" applyAlignment="1">
      <alignment horizontal="center" vertical="center" wrapText="1"/>
    </xf>
    <xf numFmtId="2" fontId="21" fillId="0" borderId="6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2" fontId="21" fillId="0" borderId="56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2" fontId="21" fillId="0" borderId="68" xfId="0" applyNumberFormat="1" applyFont="1" applyBorder="1" applyAlignment="1">
      <alignment horizontal="center"/>
    </xf>
    <xf numFmtId="0" fontId="44" fillId="0" borderId="146" xfId="0" applyFont="1" applyFill="1" applyBorder="1" applyAlignment="1">
      <alignment horizontal="center" vertical="center"/>
    </xf>
    <xf numFmtId="0" fontId="44" fillId="0" borderId="137" xfId="0" applyFont="1" applyFill="1" applyBorder="1" applyAlignment="1">
      <alignment horizontal="center" vertical="center"/>
    </xf>
    <xf numFmtId="0" fontId="44" fillId="0" borderId="155" xfId="0" applyFont="1" applyFill="1" applyBorder="1" applyAlignment="1">
      <alignment horizontal="center" vertical="center"/>
    </xf>
    <xf numFmtId="0" fontId="44" fillId="0" borderId="156" xfId="0" applyFont="1" applyFill="1" applyBorder="1" applyAlignment="1">
      <alignment horizontal="center" vertical="center"/>
    </xf>
    <xf numFmtId="0" fontId="44" fillId="0" borderId="140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0" fontId="44" fillId="0" borderId="148" xfId="0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/>
    </xf>
    <xf numFmtId="3" fontId="21" fillId="0" borderId="29" xfId="0" applyNumberFormat="1" applyFont="1" applyBorder="1" applyAlignment="1" applyProtection="1">
      <alignment horizontal="center" vertical="center" wrapText="1"/>
      <protection hidden="1"/>
    </xf>
    <xf numFmtId="3" fontId="21" fillId="0" borderId="25" xfId="0" applyNumberFormat="1" applyFont="1" applyBorder="1" applyAlignment="1" applyProtection="1">
      <alignment horizontal="center" vertical="center" wrapText="1"/>
      <protection hidden="1"/>
    </xf>
    <xf numFmtId="3" fontId="21" fillId="0" borderId="50" xfId="0" applyNumberFormat="1" applyFont="1" applyBorder="1" applyAlignment="1" applyProtection="1">
      <alignment horizontal="center" vertical="center" wrapText="1"/>
      <protection hidden="1"/>
    </xf>
    <xf numFmtId="3" fontId="21" fillId="0" borderId="51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0" fontId="43" fillId="0" borderId="51" xfId="53" applyFont="1" applyBorder="1" applyAlignment="1">
      <alignment horizontal="center" vertical="center"/>
      <protection/>
    </xf>
    <xf numFmtId="0" fontId="43" fillId="0" borderId="25" xfId="53" applyFont="1" applyBorder="1" applyAlignment="1">
      <alignment horizontal="center" vertical="center"/>
      <protection/>
    </xf>
    <xf numFmtId="0" fontId="43" fillId="0" borderId="27" xfId="53" applyFont="1" applyBorder="1" applyAlignment="1">
      <alignment horizontal="center" vertical="center"/>
      <protection/>
    </xf>
    <xf numFmtId="3" fontId="5" fillId="0" borderId="2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49" fillId="0" borderId="54" xfId="0" applyNumberFormat="1" applyFont="1" applyBorder="1" applyAlignment="1" applyProtection="1">
      <alignment horizontal="center" vertical="center" wrapText="1"/>
      <protection hidden="1"/>
    </xf>
    <xf numFmtId="3" fontId="49" fillId="0" borderId="25" xfId="0" applyNumberFormat="1" applyFont="1" applyBorder="1" applyAlignment="1" applyProtection="1">
      <alignment horizontal="center" vertical="center" wrapText="1"/>
      <protection hidden="1"/>
    </xf>
    <xf numFmtId="3" fontId="21" fillId="0" borderId="27" xfId="0" applyNumberFormat="1" applyFont="1" applyBorder="1" applyAlignment="1">
      <alignment horizontal="center"/>
    </xf>
    <xf numFmtId="2" fontId="21" fillId="0" borderId="148" xfId="0" applyNumberFormat="1" applyFont="1" applyFill="1" applyBorder="1" applyAlignment="1">
      <alignment horizontal="center" vertical="center"/>
    </xf>
    <xf numFmtId="2" fontId="21" fillId="0" borderId="45" xfId="0" applyNumberFormat="1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2" fontId="21" fillId="0" borderId="50" xfId="0" applyNumberFormat="1" applyFont="1" applyBorder="1" applyAlignment="1">
      <alignment horizont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0" fontId="56" fillId="0" borderId="0" xfId="0" applyFont="1" applyAlignment="1">
      <alignment horizontal="left" indent="8"/>
    </xf>
    <xf numFmtId="0" fontId="53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61" fillId="0" borderId="51" xfId="0" applyNumberFormat="1" applyFont="1" applyBorder="1" applyAlignment="1">
      <alignment horizontal="center"/>
    </xf>
    <xf numFmtId="190" fontId="61" fillId="0" borderId="25" xfId="0" applyNumberFormat="1" applyFont="1" applyBorder="1" applyAlignment="1">
      <alignment horizontal="center"/>
    </xf>
    <xf numFmtId="190" fontId="61" fillId="0" borderId="50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206" fontId="5" fillId="0" borderId="136" xfId="0" applyNumberFormat="1" applyFont="1" applyBorder="1" applyAlignment="1">
      <alignment horizontal="center" vertical="center" wrapText="1"/>
    </xf>
    <xf numFmtId="206" fontId="5" fillId="0" borderId="137" xfId="0" applyNumberFormat="1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59" xfId="0" applyFont="1" applyBorder="1" applyAlignment="1">
      <alignment/>
    </xf>
    <xf numFmtId="0" fontId="33" fillId="0" borderId="66" xfId="0" applyFont="1" applyBorder="1" applyAlignment="1">
      <alignment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65" xfId="0" applyFont="1" applyBorder="1" applyAlignment="1">
      <alignment/>
    </xf>
    <xf numFmtId="17" fontId="0" fillId="0" borderId="148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" fontId="0" fillId="0" borderId="62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3" fillId="0" borderId="61" xfId="0" applyFont="1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7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33" fillId="0" borderId="54" xfId="0" applyFont="1" applyBorder="1" applyAlignment="1">
      <alignment/>
    </xf>
    <xf numFmtId="0" fontId="0" fillId="0" borderId="5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7" fontId="0" fillId="0" borderId="147" xfId="0" applyNumberFormat="1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0" fillId="0" borderId="147" xfId="0" applyBorder="1" applyAlignment="1">
      <alignment vertical="center" wrapText="1"/>
    </xf>
    <xf numFmtId="0" fontId="0" fillId="0" borderId="68" xfId="0" applyFont="1" applyBorder="1" applyAlignment="1">
      <alignment horizontal="center"/>
    </xf>
    <xf numFmtId="0" fontId="38" fillId="34" borderId="66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18" fillId="0" borderId="129" xfId="0" applyFont="1" applyFill="1" applyBorder="1" applyAlignment="1">
      <alignment horizontal="center" vertical="center" wrapText="1"/>
    </xf>
    <xf numFmtId="0" fontId="18" fillId="0" borderId="131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49" fillId="0" borderId="49" xfId="0" applyNumberFormat="1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 horizontal="center" vertical="center"/>
    </xf>
    <xf numFmtId="1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6" fillId="0" borderId="0" xfId="42" applyAlignment="1" applyProtection="1">
      <alignment horizontal="center" vertical="center"/>
      <protection/>
    </xf>
    <xf numFmtId="0" fontId="26" fillId="0" borderId="35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26" fillId="0" borderId="13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17" xfId="0" applyFont="1" applyBorder="1" applyAlignment="1">
      <alignment horizontal="center" vertical="center" wrapText="1"/>
    </xf>
    <xf numFmtId="0" fontId="26" fillId="0" borderId="1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41" xfId="0" applyFont="1" applyBorder="1" applyAlignment="1">
      <alignment horizontal="center" vertical="center" wrapText="1"/>
    </xf>
    <xf numFmtId="0" fontId="39" fillId="0" borderId="142" xfId="0" applyFont="1" applyFill="1" applyBorder="1" applyAlignment="1">
      <alignment horizontal="center"/>
    </xf>
    <xf numFmtId="0" fontId="39" fillId="0" borderId="143" xfId="0" applyFont="1" applyFill="1" applyBorder="1" applyAlignment="1">
      <alignment horizontal="center"/>
    </xf>
    <xf numFmtId="0" fontId="39" fillId="0" borderId="144" xfId="0" applyFont="1" applyFill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39" fillId="0" borderId="122" xfId="0" applyFont="1" applyFill="1" applyBorder="1" applyAlignment="1">
      <alignment horizontal="center"/>
    </xf>
    <xf numFmtId="0" fontId="39" fillId="0" borderId="123" xfId="0" applyFont="1" applyFill="1" applyBorder="1" applyAlignment="1">
      <alignment horizontal="center"/>
    </xf>
    <xf numFmtId="0" fontId="9" fillId="0" borderId="127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40" fillId="35" borderId="42" xfId="0" applyFont="1" applyFill="1" applyBorder="1" applyAlignment="1">
      <alignment horizontal="center" vertical="center" wrapText="1"/>
    </xf>
    <xf numFmtId="0" fontId="40" fillId="35" borderId="65" xfId="0" applyFont="1" applyFill="1" applyBorder="1" applyAlignment="1">
      <alignment horizontal="center" vertical="center" wrapText="1"/>
    </xf>
    <xf numFmtId="0" fontId="40" fillId="35" borderId="6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0" fontId="21" fillId="0" borderId="141" xfId="0" applyFont="1" applyBorder="1" applyAlignment="1">
      <alignment horizontal="center" vertical="center" wrapText="1"/>
    </xf>
    <xf numFmtId="0" fontId="21" fillId="0" borderId="136" xfId="0" applyFont="1" applyBorder="1" applyAlignment="1">
      <alignment horizontal="center" vertical="center" wrapText="1"/>
    </xf>
    <xf numFmtId="0" fontId="21" fillId="0" borderId="140" xfId="0" applyFont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4" fillId="0" borderId="137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18" fillId="0" borderId="128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/>
    </xf>
    <xf numFmtId="0" fontId="32" fillId="34" borderId="58" xfId="0" applyFont="1" applyFill="1" applyBorder="1" applyAlignment="1">
      <alignment horizontal="center"/>
    </xf>
    <xf numFmtId="0" fontId="32" fillId="34" borderId="61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2" fillId="34" borderId="72" xfId="0" applyFont="1" applyFill="1" applyBorder="1" applyAlignment="1">
      <alignment horizontal="center"/>
    </xf>
    <xf numFmtId="0" fontId="62" fillId="34" borderId="58" xfId="0" applyFont="1" applyFill="1" applyBorder="1" applyAlignment="1">
      <alignment horizontal="center"/>
    </xf>
    <xf numFmtId="0" fontId="62" fillId="34" borderId="61" xfId="0" applyFont="1" applyFill="1" applyBorder="1" applyAlignment="1">
      <alignment horizontal="center"/>
    </xf>
    <xf numFmtId="0" fontId="0" fillId="0" borderId="139" xfId="0" applyFont="1" applyBorder="1" applyAlignment="1">
      <alignment horizontal="center" vertical="center" wrapText="1"/>
    </xf>
    <xf numFmtId="0" fontId="33" fillId="0" borderId="133" xfId="0" applyFont="1" applyBorder="1" applyAlignment="1">
      <alignment horizontal="center" vertical="center" wrapText="1"/>
    </xf>
    <xf numFmtId="0" fontId="33" fillId="0" borderId="135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33" fillId="0" borderId="65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161" xfId="0" applyFont="1" applyBorder="1" applyAlignment="1">
      <alignment horizontal="center" vertical="center" wrapText="1"/>
    </xf>
    <xf numFmtId="0" fontId="33" fillId="0" borderId="162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33" fillId="0" borderId="127" xfId="0" applyFont="1" applyBorder="1" applyAlignment="1">
      <alignment horizontal="center"/>
    </xf>
    <xf numFmtId="0" fontId="33" fillId="0" borderId="122" xfId="0" applyFont="1" applyBorder="1" applyAlignment="1">
      <alignment horizontal="center"/>
    </xf>
    <xf numFmtId="0" fontId="33" fillId="0" borderId="123" xfId="0" applyFont="1" applyBorder="1" applyAlignment="1">
      <alignment horizontal="center"/>
    </xf>
    <xf numFmtId="0" fontId="33" fillId="0" borderId="127" xfId="0" applyFont="1" applyBorder="1" applyAlignment="1">
      <alignment horizontal="center" vertical="center" wrapText="1"/>
    </xf>
    <xf numFmtId="0" fontId="33" fillId="0" borderId="122" xfId="0" applyFont="1" applyBorder="1" applyAlignment="1">
      <alignment horizontal="center" vertical="center" wrapText="1"/>
    </xf>
    <xf numFmtId="0" fontId="33" fillId="0" borderId="12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0" borderId="102" xfId="0" applyFont="1" applyFill="1" applyBorder="1" applyAlignment="1">
      <alignment horizontal="center" vertical="center" wrapText="1"/>
    </xf>
    <xf numFmtId="0" fontId="18" fillId="0" borderId="163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31" fillId="0" borderId="118" xfId="0" applyFont="1" applyFill="1" applyBorder="1" applyAlignment="1">
      <alignment horizontal="center" vertical="center" wrapText="1"/>
    </xf>
    <xf numFmtId="0" fontId="31" fillId="0" borderId="115" xfId="0" applyFont="1" applyFill="1" applyBorder="1" applyAlignment="1">
      <alignment horizontal="center" vertical="center" wrapText="1"/>
    </xf>
    <xf numFmtId="0" fontId="31" fillId="0" borderId="11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64" xfId="0" applyFont="1" applyFill="1" applyBorder="1" applyAlignment="1">
      <alignment horizontal="center" vertical="center" wrapText="1"/>
    </xf>
    <xf numFmtId="0" fontId="31" fillId="0" borderId="143" xfId="0" applyFont="1" applyFill="1" applyBorder="1" applyAlignment="1">
      <alignment horizontal="center" vertical="center"/>
    </xf>
    <xf numFmtId="0" fontId="31" fillId="0" borderId="133" xfId="0" applyFont="1" applyFill="1" applyBorder="1" applyAlignment="1">
      <alignment horizontal="center" vertical="center"/>
    </xf>
    <xf numFmtId="0" fontId="31" fillId="0" borderId="126" xfId="0" applyFont="1" applyFill="1" applyBorder="1" applyAlignment="1">
      <alignment horizontal="center" vertical="center"/>
    </xf>
    <xf numFmtId="0" fontId="12" fillId="0" borderId="143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0" fontId="31" fillId="0" borderId="143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>
      <alignment horizontal="center" vertical="center" wrapText="1"/>
    </xf>
    <xf numFmtId="0" fontId="31" fillId="0" borderId="126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63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8" fillId="0" borderId="143" xfId="0" applyFont="1" applyFill="1" applyBorder="1" applyAlignment="1">
      <alignment horizontal="center" vertical="center" wrapText="1"/>
    </xf>
    <xf numFmtId="0" fontId="18" fillId="0" borderId="133" xfId="0" applyFont="1" applyFill="1" applyBorder="1" applyAlignment="1">
      <alignment horizontal="center" vertical="center" wrapText="1"/>
    </xf>
    <xf numFmtId="0" fontId="18" fillId="0" borderId="166" xfId="0" applyFont="1" applyFill="1" applyBorder="1" applyAlignment="1">
      <alignment horizontal="center" vertical="center" wrapText="1"/>
    </xf>
    <xf numFmtId="0" fontId="18" fillId="0" borderId="115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/>
    </xf>
    <xf numFmtId="0" fontId="18" fillId="0" borderId="116" xfId="0" applyFont="1" applyFill="1" applyBorder="1" applyAlignment="1">
      <alignment horizontal="center" vertical="center"/>
    </xf>
    <xf numFmtId="0" fontId="21" fillId="0" borderId="102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21" fillId="0" borderId="167" xfId="0" applyFont="1" applyFill="1" applyBorder="1" applyAlignment="1">
      <alignment horizontal="center" vertical="center" wrapText="1"/>
    </xf>
    <xf numFmtId="0" fontId="21" fillId="0" borderId="168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90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169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5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26" fillId="0" borderId="170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156" xfId="0" applyFont="1" applyFill="1" applyBorder="1" applyAlignment="1">
      <alignment horizontal="center" vertical="center"/>
    </xf>
    <xf numFmtId="0" fontId="2" fillId="33" borderId="137" xfId="0" applyFont="1" applyFill="1" applyBorder="1" applyAlignment="1">
      <alignment horizontal="center" vertical="center"/>
    </xf>
    <xf numFmtId="0" fontId="2" fillId="33" borderId="14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17" fillId="34" borderId="72" xfId="0" applyFont="1" applyFill="1" applyBorder="1" applyAlignment="1">
      <alignment horizontal="center"/>
    </xf>
    <xf numFmtId="0" fontId="17" fillId="34" borderId="58" xfId="0" applyFont="1" applyFill="1" applyBorder="1" applyAlignment="1">
      <alignment horizontal="center"/>
    </xf>
    <xf numFmtId="0" fontId="17" fillId="34" borderId="6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3" borderId="155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2" fillId="33" borderId="15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2" fillId="33" borderId="172" xfId="0" applyFont="1" applyFill="1" applyBorder="1" applyAlignment="1">
      <alignment horizontal="center" vertical="center" wrapText="1"/>
    </xf>
    <xf numFmtId="0" fontId="2" fillId="33" borderId="173" xfId="0" applyFont="1" applyFill="1" applyBorder="1" applyAlignment="1">
      <alignment horizontal="center" vertical="center" wrapText="1"/>
    </xf>
    <xf numFmtId="0" fontId="2" fillId="33" borderId="174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2" fillId="33" borderId="175" xfId="0" applyFont="1" applyFill="1" applyBorder="1" applyAlignment="1">
      <alignment horizontal="center" vertical="center"/>
    </xf>
    <xf numFmtId="0" fontId="2" fillId="33" borderId="176" xfId="0" applyFont="1" applyFill="1" applyBorder="1" applyAlignment="1">
      <alignment horizontal="center" vertical="center"/>
    </xf>
    <xf numFmtId="0" fontId="2" fillId="33" borderId="17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2" fillId="0" borderId="17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0" xfId="0" applyFont="1" applyFill="1" applyBorder="1" applyAlignment="1">
      <alignment horizontal="center" vertical="center" wrapText="1"/>
    </xf>
    <xf numFmtId="0" fontId="42" fillId="0" borderId="146" xfId="0" applyFont="1" applyBorder="1" applyAlignment="1">
      <alignment horizontal="center" vertical="center" wrapText="1"/>
    </xf>
    <xf numFmtId="0" fontId="42" fillId="0" borderId="137" xfId="0" applyFont="1" applyBorder="1" applyAlignment="1">
      <alignment horizontal="center" vertical="center" wrapText="1"/>
    </xf>
    <xf numFmtId="0" fontId="42" fillId="0" borderId="140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45" fillId="34" borderId="72" xfId="0" applyFont="1" applyFill="1" applyBorder="1" applyAlignment="1">
      <alignment horizontal="center"/>
    </xf>
    <xf numFmtId="0" fontId="45" fillId="34" borderId="58" xfId="0" applyFont="1" applyFill="1" applyBorder="1" applyAlignment="1">
      <alignment horizontal="center"/>
    </xf>
    <xf numFmtId="0" fontId="45" fillId="34" borderId="61" xfId="0" applyFont="1" applyFill="1" applyBorder="1" applyAlignment="1">
      <alignment horizontal="center"/>
    </xf>
    <xf numFmtId="0" fontId="41" fillId="34" borderId="72" xfId="0" applyFont="1" applyFill="1" applyBorder="1" applyAlignment="1">
      <alignment horizontal="center"/>
    </xf>
    <xf numFmtId="0" fontId="41" fillId="34" borderId="58" xfId="0" applyFont="1" applyFill="1" applyBorder="1" applyAlignment="1">
      <alignment horizontal="center"/>
    </xf>
    <xf numFmtId="0" fontId="41" fillId="34" borderId="61" xfId="0" applyFont="1" applyFill="1" applyBorder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26" fillId="0" borderId="132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79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 wrapText="1"/>
    </xf>
    <xf numFmtId="0" fontId="18" fillId="0" borderId="15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0" fillId="0" borderId="1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19" fillId="34" borderId="72" xfId="0" applyFont="1" applyFill="1" applyBorder="1" applyAlignment="1">
      <alignment horizontal="center"/>
    </xf>
    <xf numFmtId="0" fontId="19" fillId="34" borderId="58" xfId="0" applyFont="1" applyFill="1" applyBorder="1" applyAlignment="1">
      <alignment horizontal="center"/>
    </xf>
    <xf numFmtId="0" fontId="19" fillId="34" borderId="6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28" xfId="0" applyNumberFormat="1" applyBorder="1" applyAlignment="1">
      <alignment horizontal="center" vertical="center" wrapText="1"/>
    </xf>
    <xf numFmtId="0" fontId="0" fillId="0" borderId="129" xfId="0" applyNumberFormat="1" applyBorder="1" applyAlignment="1">
      <alignment horizontal="center" vertical="center" wrapText="1"/>
    </xf>
    <xf numFmtId="0" fontId="0" fillId="0" borderId="131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0" fontId="10" fillId="34" borderId="6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1" fillId="34" borderId="127" xfId="0" applyFont="1" applyFill="1" applyBorder="1" applyAlignment="1">
      <alignment horizontal="center"/>
    </xf>
    <xf numFmtId="0" fontId="11" fillId="34" borderId="122" xfId="0" applyFont="1" applyFill="1" applyBorder="1" applyAlignment="1">
      <alignment horizontal="center"/>
    </xf>
    <xf numFmtId="0" fontId="11" fillId="34" borderId="123" xfId="0" applyFont="1" applyFill="1" applyBorder="1" applyAlignment="1">
      <alignment horizontal="center"/>
    </xf>
    <xf numFmtId="0" fontId="1" fillId="0" borderId="124" xfId="0" applyFont="1" applyBorder="1" applyAlignment="1">
      <alignment horizontal="center" vertical="center" wrapText="1"/>
    </xf>
    <xf numFmtId="0" fontId="101" fillId="34" borderId="127" xfId="0" applyFont="1" applyFill="1" applyBorder="1" applyAlignment="1">
      <alignment horizontal="center" vertical="center" wrapText="1"/>
    </xf>
    <xf numFmtId="0" fontId="101" fillId="34" borderId="122" xfId="0" applyFont="1" applyFill="1" applyBorder="1" applyAlignment="1">
      <alignment horizontal="center" vertical="center" wrapText="1"/>
    </xf>
    <xf numFmtId="0" fontId="101" fillId="34" borderId="123" xfId="0" applyFont="1" applyFill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81" fillId="0" borderId="122" xfId="0" applyFont="1" applyBorder="1" applyAlignment="1">
      <alignment horizontal="center" vertical="center" wrapText="1"/>
    </xf>
    <xf numFmtId="0" fontId="81" fillId="0" borderId="1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247650</xdr:rowOff>
    </xdr:from>
    <xdr:to>
      <xdr:col>8</xdr:col>
      <xdr:colOff>581025</xdr:colOff>
      <xdr:row>6</xdr:row>
      <xdr:rowOff>314325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7650"/>
          <a:ext cx="160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.rup\&#1056;&#1072;&#1073;&#1086;&#1095;&#1080;&#1081;%20&#1089;&#1090;&#1086;&#1083;\&#1054;&#1090;&#1087;&#1091;&#1089;&#1082;&#1098;\&#1055;&#1056;&#1040;&#1049;&#1057;&#1067;\&#1040;&#1074;&#1072;&#1085;&#1075;&#1072;&#1088;&#1076;\&#1050;&#1086;&#1087;&#1080;&#1103;%20&#1055;&#1056;&#1040;&#1049;&#1057;%20&#1072;&#1074;&#1090;&#1086;&#1084;&#1072;&#1090;%2004.03.2013&#1075;%20&#1088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.rup\&#1052;&#1086;&#1080;%20&#1076;&#1086;&#1082;&#1091;&#1084;&#1077;&#1085;&#1090;&#1099;\Downloads\&#1055;&#1088;&#1072;&#1081;&#1089;%20&#1086;&#1087;&#1090;&#1086;&#1074;&#1099;&#1081;%2005.07.12%20&#1057;&#1072;&#1085;&#1092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райс САЗ"/>
      <sheetName val="Задвижки САЗ"/>
      <sheetName val="Задвижки САЗ кл А"/>
      <sheetName val="Задвижки ст."/>
      <sheetName val="Задвижки чуг."/>
      <sheetName val="Затворы"/>
      <sheetName val="Вентили"/>
      <sheetName val="Клапаны"/>
      <sheetName val="Краны"/>
      <sheetName val="Краны стальные"/>
      <sheetName val="Конден.Фильтры"/>
      <sheetName val="Электроприводы"/>
      <sheetName val="Фланцы"/>
      <sheetName val="Упл.,крепеж"/>
      <sheetName val="Дет.труб."/>
    </sheetNames>
    <sheetDataSet>
      <sheetData sheetId="1">
        <row r="131">
          <cell r="I131">
            <v>288288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0">
          <cell r="F100">
            <v>145.935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kf-us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7">
      <selection activeCell="F13" sqref="F13:J13"/>
    </sheetView>
  </sheetViews>
  <sheetFormatPr defaultColWidth="9.140625" defaultRowHeight="12.75"/>
  <sheetData>
    <row r="1" spans="1:15" ht="23.25">
      <c r="A1" s="556" t="s">
        <v>586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9" ht="33.75">
      <c r="A2" s="470"/>
      <c r="B2" s="470"/>
      <c r="C2" s="470"/>
      <c r="D2" s="471"/>
      <c r="E2" s="470"/>
      <c r="F2" s="470"/>
      <c r="G2" s="470"/>
      <c r="H2" s="470"/>
      <c r="I2" s="470"/>
    </row>
    <row r="3" spans="1:9" ht="33.75">
      <c r="A3" s="470"/>
      <c r="B3" s="472"/>
      <c r="C3" s="472"/>
      <c r="D3" s="470"/>
      <c r="E3" s="470"/>
      <c r="F3" s="470"/>
      <c r="G3" s="470"/>
      <c r="H3" s="470"/>
      <c r="I3" s="470"/>
    </row>
    <row r="4" spans="1:9" ht="12.75">
      <c r="A4" s="470"/>
      <c r="B4" s="470"/>
      <c r="C4" s="470"/>
      <c r="D4" s="470"/>
      <c r="E4" s="470"/>
      <c r="F4" s="470"/>
      <c r="G4" s="470"/>
      <c r="H4" s="470"/>
      <c r="I4" s="470"/>
    </row>
    <row r="5" spans="1:9" ht="12.75">
      <c r="A5" s="470"/>
      <c r="B5" s="470"/>
      <c r="C5" s="470"/>
      <c r="D5" s="470"/>
      <c r="E5" s="470"/>
      <c r="F5" s="470"/>
      <c r="G5" s="470"/>
      <c r="H5" s="470"/>
      <c r="I5" s="470"/>
    </row>
    <row r="6" spans="1:9" ht="12.75">
      <c r="A6" s="470"/>
      <c r="B6" s="470"/>
      <c r="C6" s="470"/>
      <c r="D6" s="470"/>
      <c r="E6" s="470"/>
      <c r="F6" s="470"/>
      <c r="G6" s="473"/>
      <c r="H6" s="473"/>
      <c r="I6" s="473"/>
    </row>
    <row r="7" spans="1:15" ht="55.5">
      <c r="A7" s="475" t="s">
        <v>587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7"/>
      <c r="M7" s="477"/>
      <c r="N7" s="477"/>
      <c r="O7" s="477"/>
    </row>
    <row r="8" spans="1:15" ht="54.75" customHeight="1">
      <c r="A8" s="557" t="s">
        <v>588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</row>
    <row r="9" spans="1:15" ht="25.5">
      <c r="A9" s="558" t="s">
        <v>589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</row>
    <row r="10" spans="1:15" ht="43.5" customHeight="1">
      <c r="A10" s="559" t="s">
        <v>590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24.75">
      <c r="A11" s="552" t="s">
        <v>592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</row>
    <row r="12" spans="1:9" ht="18.75">
      <c r="A12" s="470"/>
      <c r="B12" s="474"/>
      <c r="C12" s="470"/>
      <c r="D12" s="470"/>
      <c r="E12" s="470"/>
      <c r="F12" s="470"/>
      <c r="G12" s="473"/>
      <c r="H12" s="473"/>
      <c r="I12" s="473"/>
    </row>
    <row r="13" spans="1:10" ht="19.5">
      <c r="A13" s="470"/>
      <c r="B13" s="470"/>
      <c r="C13" s="470"/>
      <c r="D13" s="470"/>
      <c r="E13" s="470"/>
      <c r="F13" s="554" t="s">
        <v>591</v>
      </c>
      <c r="G13" s="555"/>
      <c r="H13" s="555"/>
      <c r="I13" s="555"/>
      <c r="J13" s="555"/>
    </row>
    <row r="14" spans="1:15" ht="20.25">
      <c r="A14" s="553">
        <f ca="1">TODAY()</f>
        <v>41544</v>
      </c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</row>
  </sheetData>
  <sheetProtection/>
  <mergeCells count="7">
    <mergeCell ref="A11:O11"/>
    <mergeCell ref="A14:O14"/>
    <mergeCell ref="F13:J13"/>
    <mergeCell ref="A1:O1"/>
    <mergeCell ref="A8:O8"/>
    <mergeCell ref="A9:O9"/>
    <mergeCell ref="A10:O10"/>
  </mergeCells>
  <hyperlinks>
    <hyperlink ref="A10" r:id="rId1" display="www.pkf-usk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2:P39"/>
  <sheetViews>
    <sheetView zoomScalePageLayoutView="0" workbookViewId="0" topLeftCell="A4">
      <selection activeCell="E34" sqref="E34:F34"/>
    </sheetView>
  </sheetViews>
  <sheetFormatPr defaultColWidth="9.140625" defaultRowHeight="12.75"/>
  <cols>
    <col min="3" max="4" width="11.28125" style="0" customWidth="1"/>
    <col min="7" max="7" width="12.7109375" style="0" customWidth="1"/>
    <col min="8" max="8" width="11.8515625" style="0" customWidth="1"/>
    <col min="10" max="10" width="13.140625" style="0" customWidth="1"/>
    <col min="11" max="11" width="11.28125" style="0" customWidth="1"/>
    <col min="12" max="12" width="11.57421875" style="0" customWidth="1"/>
    <col min="14" max="14" width="11.28125" style="0" customWidth="1"/>
    <col min="15" max="15" width="11.421875" style="0" customWidth="1"/>
    <col min="16" max="16" width="15.7109375" style="0" customWidth="1"/>
  </cols>
  <sheetData>
    <row r="1" ht="13.5" thickBot="1"/>
    <row r="2" spans="1:16" ht="38.25" thickBot="1">
      <c r="A2" s="625" t="s">
        <v>243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7"/>
    </row>
    <row r="3" spans="1:16" ht="23.25" thickBot="1">
      <c r="A3" s="642" t="s">
        <v>593</v>
      </c>
      <c r="B3" s="643"/>
      <c r="C3" s="643"/>
      <c r="D3" s="643"/>
      <c r="E3" s="643"/>
      <c r="F3" s="643"/>
      <c r="G3" s="643"/>
      <c r="H3" s="644"/>
      <c r="I3" s="642" t="s">
        <v>594</v>
      </c>
      <c r="J3" s="643"/>
      <c r="K3" s="643"/>
      <c r="L3" s="643"/>
      <c r="M3" s="643"/>
      <c r="N3" s="643"/>
      <c r="O3" s="643"/>
      <c r="P3" s="644"/>
    </row>
    <row r="4" spans="1:16" ht="15.75" thickBot="1">
      <c r="A4" s="673" t="s">
        <v>250</v>
      </c>
      <c r="B4" s="674"/>
      <c r="C4" s="674"/>
      <c r="D4" s="674"/>
      <c r="E4" s="674"/>
      <c r="F4" s="674"/>
      <c r="G4" s="674"/>
      <c r="H4" s="675"/>
      <c r="I4" s="651" t="s">
        <v>250</v>
      </c>
      <c r="J4" s="652"/>
      <c r="K4" s="652"/>
      <c r="L4" s="652"/>
      <c r="M4" s="652"/>
      <c r="N4" s="652"/>
      <c r="O4" s="652"/>
      <c r="P4" s="653"/>
    </row>
    <row r="5" spans="1:16" ht="15.75" thickBot="1">
      <c r="A5" s="588" t="s">
        <v>245</v>
      </c>
      <c r="B5" s="648"/>
      <c r="C5" s="352" t="s">
        <v>246</v>
      </c>
      <c r="D5" s="490" t="s">
        <v>601</v>
      </c>
      <c r="E5" s="672" t="s">
        <v>245</v>
      </c>
      <c r="F5" s="648"/>
      <c r="G5" s="352" t="s">
        <v>246</v>
      </c>
      <c r="H5" s="504" t="s">
        <v>601</v>
      </c>
      <c r="I5" s="637" t="s">
        <v>245</v>
      </c>
      <c r="J5" s="638"/>
      <c r="K5" s="354" t="s">
        <v>246</v>
      </c>
      <c r="L5" s="494" t="s">
        <v>601</v>
      </c>
      <c r="M5" s="637" t="s">
        <v>245</v>
      </c>
      <c r="N5" s="639"/>
      <c r="O5" s="354" t="s">
        <v>246</v>
      </c>
      <c r="P5" s="491" t="s">
        <v>601</v>
      </c>
    </row>
    <row r="6" spans="1:16" ht="12.75">
      <c r="A6" s="598" t="s">
        <v>244</v>
      </c>
      <c r="B6" s="599"/>
      <c r="C6" s="492">
        <v>23700</v>
      </c>
      <c r="D6" s="492">
        <v>70</v>
      </c>
      <c r="E6" s="600" t="s">
        <v>251</v>
      </c>
      <c r="F6" s="599"/>
      <c r="G6" s="492">
        <v>79800</v>
      </c>
      <c r="H6" s="509">
        <v>600</v>
      </c>
      <c r="I6" s="645" t="s">
        <v>595</v>
      </c>
      <c r="J6" s="599"/>
      <c r="K6" s="492">
        <v>67000</v>
      </c>
      <c r="L6" s="495" t="s">
        <v>607</v>
      </c>
      <c r="M6" s="640" t="s">
        <v>598</v>
      </c>
      <c r="N6" s="641"/>
      <c r="O6" s="501">
        <v>135100</v>
      </c>
      <c r="P6" s="498" t="s">
        <v>604</v>
      </c>
    </row>
    <row r="7" spans="1:16" ht="12.75" customHeight="1">
      <c r="A7" s="575" t="s">
        <v>247</v>
      </c>
      <c r="B7" s="595"/>
      <c r="C7" s="489">
        <v>27000</v>
      </c>
      <c r="D7" s="489">
        <v>100</v>
      </c>
      <c r="E7" s="594" t="s">
        <v>252</v>
      </c>
      <c r="F7" s="595"/>
      <c r="G7" s="489">
        <v>83760</v>
      </c>
      <c r="H7" s="507">
        <v>900</v>
      </c>
      <c r="I7" s="680" t="s">
        <v>596</v>
      </c>
      <c r="J7" s="595"/>
      <c r="K7" s="489">
        <v>69800</v>
      </c>
      <c r="L7" s="496" t="s">
        <v>602</v>
      </c>
      <c r="M7" s="654" t="s">
        <v>599</v>
      </c>
      <c r="N7" s="655"/>
      <c r="O7" s="502">
        <v>152800</v>
      </c>
      <c r="P7" s="499" t="s">
        <v>605</v>
      </c>
    </row>
    <row r="8" spans="1:16" ht="12.75" customHeight="1" thickBot="1">
      <c r="A8" s="575" t="s">
        <v>248</v>
      </c>
      <c r="B8" s="595"/>
      <c r="C8" s="489">
        <v>46560</v>
      </c>
      <c r="D8" s="489">
        <v>200</v>
      </c>
      <c r="E8" s="594" t="s">
        <v>253</v>
      </c>
      <c r="F8" s="595"/>
      <c r="G8" s="489">
        <v>117000</v>
      </c>
      <c r="H8" s="507">
        <v>2500</v>
      </c>
      <c r="I8" s="650" t="s">
        <v>597</v>
      </c>
      <c r="J8" s="602"/>
      <c r="K8" s="493">
        <v>92600</v>
      </c>
      <c r="L8" s="497" t="s">
        <v>603</v>
      </c>
      <c r="M8" s="632" t="s">
        <v>600</v>
      </c>
      <c r="N8" s="633"/>
      <c r="O8" s="503">
        <v>209500</v>
      </c>
      <c r="P8" s="500" t="s">
        <v>606</v>
      </c>
    </row>
    <row r="9" spans="1:16" ht="12.75" customHeight="1" thickBot="1">
      <c r="A9" s="577" t="s">
        <v>249</v>
      </c>
      <c r="B9" s="602"/>
      <c r="C9" s="493">
        <v>49680</v>
      </c>
      <c r="D9" s="493">
        <v>300</v>
      </c>
      <c r="E9" s="601" t="s">
        <v>254</v>
      </c>
      <c r="F9" s="602"/>
      <c r="G9" s="493">
        <v>189000</v>
      </c>
      <c r="H9" s="508">
        <v>5000</v>
      </c>
      <c r="I9" s="635" t="s">
        <v>608</v>
      </c>
      <c r="J9" s="636"/>
      <c r="K9" s="636"/>
      <c r="L9" s="636"/>
      <c r="M9" s="636"/>
      <c r="N9" s="636"/>
      <c r="O9" s="636"/>
      <c r="P9" s="636"/>
    </row>
    <row r="10" spans="1:16" ht="12.75" customHeight="1" thickBot="1">
      <c r="A10" s="676" t="s">
        <v>255</v>
      </c>
      <c r="B10" s="677"/>
      <c r="C10" s="677"/>
      <c r="D10" s="677"/>
      <c r="E10" s="677"/>
      <c r="F10" s="677"/>
      <c r="G10" s="677"/>
      <c r="H10" s="678"/>
      <c r="I10" s="637" t="s">
        <v>245</v>
      </c>
      <c r="J10" s="638"/>
      <c r="K10" s="354" t="s">
        <v>246</v>
      </c>
      <c r="L10" s="494" t="s">
        <v>601</v>
      </c>
      <c r="M10" s="637" t="s">
        <v>245</v>
      </c>
      <c r="N10" s="639"/>
      <c r="O10" s="354" t="s">
        <v>246</v>
      </c>
      <c r="P10" s="491" t="s">
        <v>601</v>
      </c>
    </row>
    <row r="11" spans="1:16" ht="15.75" thickBot="1">
      <c r="A11" s="588" t="s">
        <v>245</v>
      </c>
      <c r="B11" s="648"/>
      <c r="C11" s="352" t="s">
        <v>246</v>
      </c>
      <c r="D11" s="490" t="s">
        <v>601</v>
      </c>
      <c r="E11" s="672" t="s">
        <v>245</v>
      </c>
      <c r="F11" s="648"/>
      <c r="G11" s="352" t="s">
        <v>246</v>
      </c>
      <c r="H11" s="490" t="s">
        <v>601</v>
      </c>
      <c r="I11" s="640" t="s">
        <v>609</v>
      </c>
      <c r="J11" s="599"/>
      <c r="K11" s="512">
        <v>153000</v>
      </c>
      <c r="L11" s="519" t="s">
        <v>607</v>
      </c>
      <c r="M11" s="640" t="s">
        <v>612</v>
      </c>
      <c r="N11" s="641"/>
      <c r="O11" s="501">
        <v>218000</v>
      </c>
      <c r="P11" s="498" t="s">
        <v>604</v>
      </c>
    </row>
    <row r="12" spans="1:16" ht="15" customHeight="1" thickBot="1">
      <c r="A12" s="598" t="s">
        <v>256</v>
      </c>
      <c r="B12" s="599"/>
      <c r="C12" s="492">
        <v>44640</v>
      </c>
      <c r="D12" s="492">
        <v>100</v>
      </c>
      <c r="E12" s="600" t="s">
        <v>259</v>
      </c>
      <c r="F12" s="599"/>
      <c r="G12" s="492">
        <v>112000</v>
      </c>
      <c r="H12" s="509">
        <v>600</v>
      </c>
      <c r="I12" s="640" t="s">
        <v>610</v>
      </c>
      <c r="J12" s="599"/>
      <c r="K12" s="513">
        <v>155100</v>
      </c>
      <c r="L12" s="520" t="s">
        <v>602</v>
      </c>
      <c r="M12" s="654" t="s">
        <v>613</v>
      </c>
      <c r="N12" s="655"/>
      <c r="O12" s="502">
        <v>235000</v>
      </c>
      <c r="P12" s="499" t="s">
        <v>605</v>
      </c>
    </row>
    <row r="13" spans="1:16" ht="12.75" customHeight="1" thickBot="1">
      <c r="A13" s="575" t="s">
        <v>257</v>
      </c>
      <c r="B13" s="595"/>
      <c r="C13" s="489">
        <v>59100</v>
      </c>
      <c r="D13" s="489">
        <v>200</v>
      </c>
      <c r="E13" s="594" t="s">
        <v>261</v>
      </c>
      <c r="F13" s="595"/>
      <c r="G13" s="489">
        <v>104900</v>
      </c>
      <c r="H13" s="507">
        <v>900</v>
      </c>
      <c r="I13" s="681" t="s">
        <v>611</v>
      </c>
      <c r="J13" s="682"/>
      <c r="K13" s="514">
        <v>177200</v>
      </c>
      <c r="L13" s="521" t="s">
        <v>603</v>
      </c>
      <c r="M13" s="632" t="s">
        <v>614</v>
      </c>
      <c r="N13" s="633"/>
      <c r="O13" s="503">
        <v>28930</v>
      </c>
      <c r="P13" s="500" t="s">
        <v>606</v>
      </c>
    </row>
    <row r="14" spans="1:16" ht="12.75" customHeight="1" thickBot="1">
      <c r="A14" s="575" t="s">
        <v>258</v>
      </c>
      <c r="B14" s="595"/>
      <c r="C14" s="489">
        <v>62000</v>
      </c>
      <c r="D14" s="489">
        <v>300</v>
      </c>
      <c r="E14" s="594" t="s">
        <v>262</v>
      </c>
      <c r="F14" s="595"/>
      <c r="G14" s="489">
        <v>154950</v>
      </c>
      <c r="H14" s="507">
        <v>2500</v>
      </c>
      <c r="I14" s="646" t="s">
        <v>275</v>
      </c>
      <c r="J14" s="646"/>
      <c r="K14" s="646"/>
      <c r="L14" s="646"/>
      <c r="M14" s="646"/>
      <c r="N14" s="646"/>
      <c r="O14" s="646"/>
      <c r="P14" s="647"/>
    </row>
    <row r="15" spans="1:16" ht="12.75" customHeight="1" thickBot="1">
      <c r="A15" s="577" t="s">
        <v>260</v>
      </c>
      <c r="B15" s="602"/>
      <c r="C15" s="493">
        <v>110000</v>
      </c>
      <c r="D15" s="493">
        <v>600</v>
      </c>
      <c r="E15" s="601" t="s">
        <v>263</v>
      </c>
      <c r="F15" s="602"/>
      <c r="G15" s="493">
        <v>234600</v>
      </c>
      <c r="H15" s="508">
        <v>5000</v>
      </c>
      <c r="I15" s="637" t="s">
        <v>245</v>
      </c>
      <c r="J15" s="638"/>
      <c r="K15" s="354" t="s">
        <v>246</v>
      </c>
      <c r="L15" s="494" t="s">
        <v>601</v>
      </c>
      <c r="M15" s="637" t="s">
        <v>245</v>
      </c>
      <c r="N15" s="639"/>
      <c r="O15" s="354" t="s">
        <v>246</v>
      </c>
      <c r="P15" s="491" t="s">
        <v>601</v>
      </c>
    </row>
    <row r="16" spans="1:16" ht="14.25" customHeight="1">
      <c r="A16" s="589" t="s">
        <v>264</v>
      </c>
      <c r="B16" s="590"/>
      <c r="C16" s="590"/>
      <c r="D16" s="590"/>
      <c r="E16" s="590"/>
      <c r="F16" s="649"/>
      <c r="G16" s="679">
        <v>26000</v>
      </c>
      <c r="H16" s="522"/>
      <c r="I16" s="640" t="s">
        <v>615</v>
      </c>
      <c r="J16" s="599"/>
      <c r="K16" s="492">
        <v>63000</v>
      </c>
      <c r="L16" s="495" t="s">
        <v>616</v>
      </c>
      <c r="M16" s="640" t="s">
        <v>625</v>
      </c>
      <c r="N16" s="641"/>
      <c r="O16" s="501">
        <v>79300</v>
      </c>
      <c r="P16" s="498" t="s">
        <v>619</v>
      </c>
    </row>
    <row r="17" spans="1:16" ht="13.5" thickBot="1">
      <c r="A17" s="575"/>
      <c r="B17" s="576"/>
      <c r="C17" s="576"/>
      <c r="D17" s="576"/>
      <c r="E17" s="576"/>
      <c r="F17" s="595"/>
      <c r="G17" s="668"/>
      <c r="H17" s="513"/>
      <c r="I17" s="632" t="s">
        <v>618</v>
      </c>
      <c r="J17" s="602"/>
      <c r="K17" s="493">
        <v>67200</v>
      </c>
      <c r="L17" s="497" t="s">
        <v>617</v>
      </c>
      <c r="M17" s="632" t="s">
        <v>626</v>
      </c>
      <c r="N17" s="633"/>
      <c r="O17" s="503">
        <v>87200</v>
      </c>
      <c r="P17" s="523" t="s">
        <v>620</v>
      </c>
    </row>
    <row r="18" spans="1:16" ht="12.75" customHeight="1" thickBot="1">
      <c r="A18" s="575" t="s">
        <v>265</v>
      </c>
      <c r="B18" s="576"/>
      <c r="C18" s="576"/>
      <c r="D18" s="576"/>
      <c r="E18" s="576"/>
      <c r="F18" s="595"/>
      <c r="G18" s="668">
        <v>39150</v>
      </c>
      <c r="H18" s="489"/>
      <c r="I18" s="635" t="s">
        <v>622</v>
      </c>
      <c r="J18" s="636"/>
      <c r="K18" s="636"/>
      <c r="L18" s="636"/>
      <c r="M18" s="636"/>
      <c r="N18" s="636"/>
      <c r="O18" s="636"/>
      <c r="P18" s="636"/>
    </row>
    <row r="19" spans="1:16" ht="15.75" thickBot="1">
      <c r="A19" s="577"/>
      <c r="B19" s="578"/>
      <c r="C19" s="578"/>
      <c r="D19" s="578"/>
      <c r="E19" s="578"/>
      <c r="F19" s="602"/>
      <c r="G19" s="669"/>
      <c r="H19" s="493"/>
      <c r="I19" s="637" t="s">
        <v>245</v>
      </c>
      <c r="J19" s="638"/>
      <c r="K19" s="354" t="s">
        <v>246</v>
      </c>
      <c r="L19" s="494" t="s">
        <v>601</v>
      </c>
      <c r="M19" s="637" t="s">
        <v>245</v>
      </c>
      <c r="N19" s="639"/>
      <c r="O19" s="354" t="s">
        <v>246</v>
      </c>
      <c r="P19" s="491" t="s">
        <v>601</v>
      </c>
    </row>
    <row r="20" spans="1:16" ht="15.75" thickBot="1">
      <c r="A20" s="670" t="s">
        <v>266</v>
      </c>
      <c r="B20" s="670"/>
      <c r="C20" s="670"/>
      <c r="D20" s="670"/>
      <c r="E20" s="670"/>
      <c r="F20" s="670"/>
      <c r="G20" s="670"/>
      <c r="H20" s="671"/>
      <c r="I20" s="640" t="s">
        <v>621</v>
      </c>
      <c r="J20" s="599"/>
      <c r="K20" s="492">
        <v>141900</v>
      </c>
      <c r="L20" s="495" t="s">
        <v>616</v>
      </c>
      <c r="M20" s="640" t="s">
        <v>624</v>
      </c>
      <c r="N20" s="641"/>
      <c r="O20" s="501">
        <v>159300</v>
      </c>
      <c r="P20" s="498" t="s">
        <v>619</v>
      </c>
    </row>
    <row r="21" spans="1:16" ht="15.75" thickBot="1">
      <c r="A21" s="588" t="s">
        <v>245</v>
      </c>
      <c r="B21" s="648"/>
      <c r="C21" s="352" t="s">
        <v>246</v>
      </c>
      <c r="D21" s="490" t="s">
        <v>601</v>
      </c>
      <c r="E21" s="672" t="s">
        <v>245</v>
      </c>
      <c r="F21" s="648"/>
      <c r="G21" s="352" t="s">
        <v>246</v>
      </c>
      <c r="H21" s="515" t="s">
        <v>601</v>
      </c>
      <c r="I21" s="632" t="s">
        <v>623</v>
      </c>
      <c r="J21" s="602"/>
      <c r="K21" s="493">
        <v>147600</v>
      </c>
      <c r="L21" s="497" t="s">
        <v>617</v>
      </c>
      <c r="M21" s="632" t="s">
        <v>627</v>
      </c>
      <c r="N21" s="633"/>
      <c r="O21" s="503">
        <v>167200</v>
      </c>
      <c r="P21" s="523" t="s">
        <v>620</v>
      </c>
    </row>
    <row r="22" spans="1:16" ht="12.75">
      <c r="A22" s="598" t="s">
        <v>267</v>
      </c>
      <c r="B22" s="599"/>
      <c r="C22" s="492">
        <v>26100</v>
      </c>
      <c r="D22" s="492">
        <v>100</v>
      </c>
      <c r="E22" s="600" t="s">
        <v>271</v>
      </c>
      <c r="F22" s="599"/>
      <c r="G22" s="512">
        <v>60000</v>
      </c>
      <c r="H22" s="492">
        <v>1600</v>
      </c>
      <c r="I22" s="225"/>
      <c r="J22" s="225"/>
      <c r="K22" s="225"/>
      <c r="L22" s="225"/>
      <c r="M22" s="225"/>
      <c r="N22" s="225"/>
      <c r="O22" s="511"/>
      <c r="P22" s="511"/>
    </row>
    <row r="23" spans="1:16" ht="12.75" customHeight="1">
      <c r="A23" s="589" t="s">
        <v>268</v>
      </c>
      <c r="B23" s="649"/>
      <c r="C23" s="489">
        <v>30500</v>
      </c>
      <c r="D23" s="506">
        <v>320</v>
      </c>
      <c r="E23" s="666" t="s">
        <v>272</v>
      </c>
      <c r="F23" s="649"/>
      <c r="G23" s="513">
        <v>71000</v>
      </c>
      <c r="H23" s="489">
        <v>2500</v>
      </c>
      <c r="I23" s="225"/>
      <c r="J23" s="634" t="s">
        <v>628</v>
      </c>
      <c r="K23" s="634"/>
      <c r="L23" s="634"/>
      <c r="M23" s="634"/>
      <c r="N23" s="634"/>
      <c r="O23" s="634"/>
      <c r="P23" s="634"/>
    </row>
    <row r="24" spans="1:16" ht="12.75" customHeight="1">
      <c r="A24" s="589" t="s">
        <v>269</v>
      </c>
      <c r="B24" s="649"/>
      <c r="C24" s="489">
        <v>43680</v>
      </c>
      <c r="D24" s="506">
        <v>630</v>
      </c>
      <c r="E24" s="666" t="s">
        <v>273</v>
      </c>
      <c r="F24" s="649"/>
      <c r="G24" s="513">
        <v>138000</v>
      </c>
      <c r="H24" s="489">
        <v>10000</v>
      </c>
      <c r="I24" s="225"/>
      <c r="J24" s="634"/>
      <c r="K24" s="634"/>
      <c r="L24" s="634"/>
      <c r="M24" s="634"/>
      <c r="N24" s="634"/>
      <c r="O24" s="634"/>
      <c r="P24" s="634"/>
    </row>
    <row r="25" spans="1:14" ht="12.75" customHeight="1" thickBot="1">
      <c r="A25" s="656" t="s">
        <v>270</v>
      </c>
      <c r="B25" s="664"/>
      <c r="C25" s="493">
        <v>50100</v>
      </c>
      <c r="D25" s="510">
        <v>1200</v>
      </c>
      <c r="E25" s="667" t="s">
        <v>274</v>
      </c>
      <c r="F25" s="664"/>
      <c r="G25" s="514">
        <v>147100</v>
      </c>
      <c r="H25" s="493">
        <v>12000</v>
      </c>
      <c r="I25" s="225"/>
      <c r="J25" s="225"/>
      <c r="K25" s="225"/>
      <c r="L25" s="225"/>
      <c r="M25" s="225"/>
      <c r="N25" s="225"/>
    </row>
    <row r="26" spans="1:8" ht="15.75" thickBot="1">
      <c r="A26" s="646" t="s">
        <v>275</v>
      </c>
      <c r="B26" s="646"/>
      <c r="C26" s="646"/>
      <c r="D26" s="646"/>
      <c r="E26" s="646"/>
      <c r="F26" s="646"/>
      <c r="G26" s="646"/>
      <c r="H26" s="647"/>
    </row>
    <row r="27" spans="1:8" ht="15.75" thickBot="1">
      <c r="A27" s="588" t="s">
        <v>245</v>
      </c>
      <c r="B27" s="648"/>
      <c r="C27" s="352" t="s">
        <v>246</v>
      </c>
      <c r="D27" s="490" t="s">
        <v>601</v>
      </c>
      <c r="E27" s="588" t="s">
        <v>245</v>
      </c>
      <c r="F27" s="648"/>
      <c r="G27" s="352" t="s">
        <v>246</v>
      </c>
      <c r="H27" s="515" t="s">
        <v>601</v>
      </c>
    </row>
    <row r="28" spans="1:8" ht="12.75">
      <c r="A28" s="598" t="s">
        <v>276</v>
      </c>
      <c r="B28" s="599"/>
      <c r="C28" s="492">
        <v>11640</v>
      </c>
      <c r="D28" s="492">
        <v>25</v>
      </c>
      <c r="E28" s="598" t="s">
        <v>280</v>
      </c>
      <c r="F28" s="599"/>
      <c r="G28" s="512">
        <v>18480</v>
      </c>
      <c r="H28" s="516">
        <v>150</v>
      </c>
    </row>
    <row r="29" spans="1:8" ht="12.75">
      <c r="A29" s="589" t="s">
        <v>277</v>
      </c>
      <c r="B29" s="649"/>
      <c r="C29" s="489">
        <v>11800</v>
      </c>
      <c r="D29" s="506">
        <v>45</v>
      </c>
      <c r="E29" s="589" t="s">
        <v>281</v>
      </c>
      <c r="F29" s="649"/>
      <c r="G29" s="513">
        <v>23600</v>
      </c>
      <c r="H29" s="517">
        <v>200</v>
      </c>
    </row>
    <row r="30" spans="1:8" ht="12.75">
      <c r="A30" s="589" t="s">
        <v>278</v>
      </c>
      <c r="B30" s="649"/>
      <c r="C30" s="489">
        <v>12300</v>
      </c>
      <c r="D30" s="506">
        <v>80</v>
      </c>
      <c r="E30" s="589" t="s">
        <v>282</v>
      </c>
      <c r="F30" s="649"/>
      <c r="G30" s="513">
        <v>35700</v>
      </c>
      <c r="H30" s="517">
        <v>400</v>
      </c>
    </row>
    <row r="31" spans="1:8" ht="13.5" thickBot="1">
      <c r="A31" s="656" t="s">
        <v>279</v>
      </c>
      <c r="B31" s="664"/>
      <c r="C31" s="493">
        <v>17700</v>
      </c>
      <c r="D31" s="510">
        <v>110</v>
      </c>
      <c r="E31" s="656" t="s">
        <v>283</v>
      </c>
      <c r="F31" s="664"/>
      <c r="G31" s="514">
        <v>37500</v>
      </c>
      <c r="H31" s="518">
        <v>600</v>
      </c>
    </row>
    <row r="32" spans="1:7" ht="15.75" thickBot="1">
      <c r="A32" s="665" t="s">
        <v>284</v>
      </c>
      <c r="B32" s="665"/>
      <c r="C32" s="665"/>
      <c r="D32" s="665"/>
      <c r="E32" s="665"/>
      <c r="F32" s="665"/>
      <c r="G32" s="665"/>
    </row>
    <row r="33" spans="1:7" ht="13.5" thickBot="1">
      <c r="A33" s="583" t="s">
        <v>245</v>
      </c>
      <c r="B33" s="584"/>
      <c r="C33" s="584"/>
      <c r="D33" s="486"/>
      <c r="E33" s="588" t="s">
        <v>246</v>
      </c>
      <c r="F33" s="663"/>
      <c r="G33" s="227"/>
    </row>
    <row r="34" spans="1:7" ht="13.5" thickBot="1">
      <c r="A34" s="661" t="s">
        <v>285</v>
      </c>
      <c r="B34" s="662"/>
      <c r="C34" s="662"/>
      <c r="D34" s="487"/>
      <c r="E34" s="598">
        <v>11520</v>
      </c>
      <c r="F34" s="641"/>
      <c r="G34" s="226"/>
    </row>
    <row r="35" spans="1:7" ht="13.5" thickBot="1">
      <c r="A35" s="661" t="s">
        <v>286</v>
      </c>
      <c r="B35" s="662"/>
      <c r="C35" s="662"/>
      <c r="D35" s="505"/>
      <c r="E35" s="589">
        <v>12300</v>
      </c>
      <c r="F35" s="660"/>
      <c r="G35" s="226"/>
    </row>
    <row r="36" spans="1:7" ht="13.5" thickBot="1">
      <c r="A36" s="658" t="s">
        <v>288</v>
      </c>
      <c r="B36" s="659"/>
      <c r="C36" s="659"/>
      <c r="D36" s="488"/>
      <c r="E36" s="656">
        <v>36000</v>
      </c>
      <c r="F36" s="657"/>
      <c r="G36" s="226"/>
    </row>
    <row r="37" spans="1:6" ht="13.5" thickBot="1">
      <c r="A37" s="658" t="s">
        <v>287</v>
      </c>
      <c r="B37" s="659"/>
      <c r="C37" s="659"/>
      <c r="D37" s="488"/>
      <c r="E37" s="656">
        <v>60690</v>
      </c>
      <c r="F37" s="657"/>
    </row>
    <row r="39" ht="15">
      <c r="A39" s="389"/>
    </row>
  </sheetData>
  <sheetProtection selectLockedCells="1" selectUnlockedCells="1"/>
  <mergeCells count="95">
    <mergeCell ref="I3:P3"/>
    <mergeCell ref="A2:P2"/>
    <mergeCell ref="I13:J13"/>
    <mergeCell ref="M13:N13"/>
    <mergeCell ref="I9:P9"/>
    <mergeCell ref="I10:J10"/>
    <mergeCell ref="M10:N10"/>
    <mergeCell ref="I11:J11"/>
    <mergeCell ref="M11:N11"/>
    <mergeCell ref="I12:J12"/>
    <mergeCell ref="M12:N12"/>
    <mergeCell ref="E11:F11"/>
    <mergeCell ref="E12:F12"/>
    <mergeCell ref="A8:B8"/>
    <mergeCell ref="A6:B6"/>
    <mergeCell ref="E9:F9"/>
    <mergeCell ref="A7:B7"/>
    <mergeCell ref="A9:B9"/>
    <mergeCell ref="I7:J7"/>
    <mergeCell ref="A16:F17"/>
    <mergeCell ref="G16:G17"/>
    <mergeCell ref="E8:F8"/>
    <mergeCell ref="E13:F13"/>
    <mergeCell ref="A14:B14"/>
    <mergeCell ref="E14:F14"/>
    <mergeCell ref="E15:F15"/>
    <mergeCell ref="A23:B23"/>
    <mergeCell ref="E23:F23"/>
    <mergeCell ref="A18:F19"/>
    <mergeCell ref="A4:H4"/>
    <mergeCell ref="A15:B15"/>
    <mergeCell ref="A12:B12"/>
    <mergeCell ref="A13:B13"/>
    <mergeCell ref="E5:F5"/>
    <mergeCell ref="E7:F7"/>
    <mergeCell ref="A10:H10"/>
    <mergeCell ref="G18:G19"/>
    <mergeCell ref="A20:H20"/>
    <mergeCell ref="A21:B21"/>
    <mergeCell ref="E21:F21"/>
    <mergeCell ref="A22:B22"/>
    <mergeCell ref="E22:F22"/>
    <mergeCell ref="A24:B24"/>
    <mergeCell ref="E24:F24"/>
    <mergeCell ref="A25:B25"/>
    <mergeCell ref="E25:F25"/>
    <mergeCell ref="E27:F27"/>
    <mergeCell ref="A28:B28"/>
    <mergeCell ref="E28:F28"/>
    <mergeCell ref="A26:H26"/>
    <mergeCell ref="A27:B27"/>
    <mergeCell ref="E29:F29"/>
    <mergeCell ref="E33:F33"/>
    <mergeCell ref="E34:F34"/>
    <mergeCell ref="A30:B30"/>
    <mergeCell ref="E30:F30"/>
    <mergeCell ref="A31:B31"/>
    <mergeCell ref="E31:F31"/>
    <mergeCell ref="A33:C33"/>
    <mergeCell ref="A34:C34"/>
    <mergeCell ref="A32:G32"/>
    <mergeCell ref="E37:F37"/>
    <mergeCell ref="A37:C37"/>
    <mergeCell ref="E35:F35"/>
    <mergeCell ref="E36:F36"/>
    <mergeCell ref="A35:C35"/>
    <mergeCell ref="A36:C36"/>
    <mergeCell ref="A29:B29"/>
    <mergeCell ref="I8:J8"/>
    <mergeCell ref="I4:P4"/>
    <mergeCell ref="M6:N6"/>
    <mergeCell ref="M7:N7"/>
    <mergeCell ref="M8:N8"/>
    <mergeCell ref="I16:J16"/>
    <mergeCell ref="M16:N16"/>
    <mergeCell ref="I17:J17"/>
    <mergeCell ref="M17:N17"/>
    <mergeCell ref="A3:H3"/>
    <mergeCell ref="I5:J5"/>
    <mergeCell ref="M5:N5"/>
    <mergeCell ref="I6:J6"/>
    <mergeCell ref="I14:P14"/>
    <mergeCell ref="I15:J15"/>
    <mergeCell ref="M15:N15"/>
    <mergeCell ref="A5:B5"/>
    <mergeCell ref="E6:F6"/>
    <mergeCell ref="A11:B11"/>
    <mergeCell ref="I21:J21"/>
    <mergeCell ref="M21:N21"/>
    <mergeCell ref="J23:P24"/>
    <mergeCell ref="I18:P18"/>
    <mergeCell ref="I19:J19"/>
    <mergeCell ref="M19:N19"/>
    <mergeCell ref="I20:J20"/>
    <mergeCell ref="M20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20.8515625" style="0" customWidth="1"/>
    <col min="4" max="4" width="18.140625" style="0" customWidth="1"/>
    <col min="5" max="5" width="12.57421875" style="0" customWidth="1"/>
    <col min="6" max="6" width="12.28125" style="0" customWidth="1"/>
    <col min="8" max="8" width="11.7109375" style="0" customWidth="1"/>
  </cols>
  <sheetData>
    <row r="1" ht="13.5" thickBot="1"/>
    <row r="2" spans="1:8" ht="34.5" thickBot="1">
      <c r="A2" s="683" t="s">
        <v>240</v>
      </c>
      <c r="B2" s="684"/>
      <c r="C2" s="684"/>
      <c r="D2" s="684"/>
      <c r="E2" s="684"/>
      <c r="F2" s="684"/>
      <c r="G2" s="684"/>
      <c r="H2" s="685"/>
    </row>
    <row r="3" spans="1:8" ht="13.5" customHeight="1" thickBot="1">
      <c r="A3" s="686" t="s">
        <v>241</v>
      </c>
      <c r="B3" s="687"/>
      <c r="C3" s="687"/>
      <c r="D3" s="687"/>
      <c r="E3" s="687"/>
      <c r="F3" s="687"/>
      <c r="G3" s="687"/>
      <c r="H3" s="688"/>
    </row>
    <row r="4" spans="1:8" ht="34.5" customHeight="1" thickBot="1">
      <c r="A4" s="222" t="s">
        <v>139</v>
      </c>
      <c r="B4" s="223" t="s">
        <v>140</v>
      </c>
      <c r="C4" s="223" t="s">
        <v>195</v>
      </c>
      <c r="D4" s="223" t="s">
        <v>142</v>
      </c>
      <c r="E4" s="223" t="s">
        <v>143</v>
      </c>
      <c r="F4" s="223" t="s">
        <v>196</v>
      </c>
      <c r="G4" s="223" t="s">
        <v>145</v>
      </c>
      <c r="H4" s="224" t="s">
        <v>146</v>
      </c>
    </row>
    <row r="5" spans="1:8" ht="12.75">
      <c r="A5" s="187">
        <v>25</v>
      </c>
      <c r="B5" s="689">
        <v>25</v>
      </c>
      <c r="C5" s="220">
        <v>8.5</v>
      </c>
      <c r="D5" s="692" t="s">
        <v>199</v>
      </c>
      <c r="E5" s="695" t="s">
        <v>242</v>
      </c>
      <c r="F5" s="220">
        <v>160</v>
      </c>
      <c r="G5" s="221">
        <v>34</v>
      </c>
      <c r="H5" s="188">
        <v>18432</v>
      </c>
    </row>
    <row r="6" spans="1:8" ht="12.75">
      <c r="A6" s="175">
        <v>32</v>
      </c>
      <c r="B6" s="690"/>
      <c r="C6" s="197">
        <v>17.5</v>
      </c>
      <c r="D6" s="693"/>
      <c r="E6" s="696"/>
      <c r="F6" s="197">
        <v>180</v>
      </c>
      <c r="G6" s="217">
        <v>37</v>
      </c>
      <c r="H6" s="182">
        <v>19399</v>
      </c>
    </row>
    <row r="7" spans="1:8" ht="12.75">
      <c r="A7" s="175">
        <v>40</v>
      </c>
      <c r="B7" s="690"/>
      <c r="C7" s="197">
        <v>25</v>
      </c>
      <c r="D7" s="693"/>
      <c r="E7" s="696"/>
      <c r="F7" s="197">
        <v>200</v>
      </c>
      <c r="G7" s="217">
        <v>45</v>
      </c>
      <c r="H7" s="182">
        <v>20449</v>
      </c>
    </row>
    <row r="8" spans="1:8" ht="12.75">
      <c r="A8" s="175">
        <v>50</v>
      </c>
      <c r="B8" s="690"/>
      <c r="C8" s="197">
        <v>40</v>
      </c>
      <c r="D8" s="693"/>
      <c r="E8" s="696"/>
      <c r="F8" s="197">
        <v>230</v>
      </c>
      <c r="G8" s="217">
        <v>47</v>
      </c>
      <c r="H8" s="182">
        <v>21865</v>
      </c>
    </row>
    <row r="9" spans="1:8" ht="19.5" customHeight="1" thickBot="1">
      <c r="A9" s="189">
        <v>80</v>
      </c>
      <c r="B9" s="691"/>
      <c r="C9" s="210">
        <v>110</v>
      </c>
      <c r="D9" s="694"/>
      <c r="E9" s="697"/>
      <c r="F9" s="210">
        <v>310</v>
      </c>
      <c r="G9" s="218">
        <v>69</v>
      </c>
      <c r="H9" s="219">
        <v>26869</v>
      </c>
    </row>
  </sheetData>
  <sheetProtection selectLockedCells="1" selectUnlockedCells="1"/>
  <mergeCells count="5">
    <mergeCell ref="A2:H2"/>
    <mergeCell ref="A3:H3"/>
    <mergeCell ref="B5:B9"/>
    <mergeCell ref="D5:D9"/>
    <mergeCell ref="E5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M95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20.8515625" style="0" customWidth="1"/>
    <col min="4" max="4" width="18.140625" style="0" customWidth="1"/>
    <col min="5" max="5" width="12.57421875" style="0" customWidth="1"/>
    <col min="6" max="6" width="12.28125" style="0" customWidth="1"/>
    <col min="8" max="8" width="11.7109375" style="0" customWidth="1"/>
  </cols>
  <sheetData>
    <row r="1" ht="13.5" thickBot="1"/>
    <row r="2" spans="1:8" ht="34.5" thickBot="1">
      <c r="A2" s="683" t="s">
        <v>193</v>
      </c>
      <c r="B2" s="684"/>
      <c r="C2" s="684"/>
      <c r="D2" s="684"/>
      <c r="E2" s="684"/>
      <c r="F2" s="684"/>
      <c r="G2" s="684"/>
      <c r="H2" s="685"/>
    </row>
    <row r="3" spans="1:8" ht="13.5" customHeight="1" thickBot="1">
      <c r="A3" s="686" t="s">
        <v>194</v>
      </c>
      <c r="B3" s="687"/>
      <c r="C3" s="687"/>
      <c r="D3" s="687"/>
      <c r="E3" s="687"/>
      <c r="F3" s="687"/>
      <c r="G3" s="687"/>
      <c r="H3" s="688"/>
    </row>
    <row r="4" spans="1:8" ht="34.5" customHeight="1">
      <c r="A4" s="711" t="s">
        <v>139</v>
      </c>
      <c r="B4" s="709" t="s">
        <v>140</v>
      </c>
      <c r="C4" s="709" t="s">
        <v>195</v>
      </c>
      <c r="D4" s="709" t="s">
        <v>142</v>
      </c>
      <c r="E4" s="709" t="s">
        <v>143</v>
      </c>
      <c r="F4" s="709" t="s">
        <v>196</v>
      </c>
      <c r="G4" s="709" t="s">
        <v>145</v>
      </c>
      <c r="H4" s="195" t="s">
        <v>146</v>
      </c>
    </row>
    <row r="5" spans="1:8" ht="45.75" customHeight="1" thickBot="1">
      <c r="A5" s="712"/>
      <c r="B5" s="710"/>
      <c r="C5" s="710"/>
      <c r="D5" s="710"/>
      <c r="E5" s="710"/>
      <c r="F5" s="710"/>
      <c r="G5" s="710"/>
      <c r="H5" s="190" t="s">
        <v>197</v>
      </c>
    </row>
    <row r="6" spans="1:8" ht="24">
      <c r="A6" s="187">
        <v>15</v>
      </c>
      <c r="B6" s="689">
        <v>16</v>
      </c>
      <c r="C6" s="177" t="s">
        <v>198</v>
      </c>
      <c r="D6" s="689" t="s">
        <v>199</v>
      </c>
      <c r="E6" s="689" t="s">
        <v>200</v>
      </c>
      <c r="F6" s="177">
        <v>130</v>
      </c>
      <c r="G6" s="177">
        <v>10</v>
      </c>
      <c r="H6" s="188">
        <v>21978</v>
      </c>
    </row>
    <row r="7" spans="1:8" ht="12.75">
      <c r="A7" s="175">
        <v>20</v>
      </c>
      <c r="B7" s="690"/>
      <c r="C7" s="178" t="s">
        <v>201</v>
      </c>
      <c r="D7" s="690"/>
      <c r="E7" s="690"/>
      <c r="F7" s="178">
        <v>150</v>
      </c>
      <c r="G7" s="178">
        <v>12</v>
      </c>
      <c r="H7" s="182">
        <v>22547</v>
      </c>
    </row>
    <row r="8" spans="1:8" ht="24">
      <c r="A8" s="175">
        <v>25</v>
      </c>
      <c r="B8" s="690"/>
      <c r="C8" s="178" t="s">
        <v>202</v>
      </c>
      <c r="D8" s="690"/>
      <c r="E8" s="690"/>
      <c r="F8" s="178">
        <v>160</v>
      </c>
      <c r="G8" s="178">
        <v>15</v>
      </c>
      <c r="H8" s="182">
        <v>22985</v>
      </c>
    </row>
    <row r="9" spans="1:8" ht="12.75">
      <c r="A9" s="175">
        <v>32</v>
      </c>
      <c r="B9" s="690"/>
      <c r="C9" s="178" t="s">
        <v>203</v>
      </c>
      <c r="D9" s="690"/>
      <c r="E9" s="690"/>
      <c r="F9" s="178">
        <v>190</v>
      </c>
      <c r="G9" s="178">
        <v>18</v>
      </c>
      <c r="H9" s="182">
        <v>25295</v>
      </c>
    </row>
    <row r="10" spans="1:8" ht="12.75">
      <c r="A10" s="175">
        <v>40</v>
      </c>
      <c r="B10" s="690"/>
      <c r="C10" s="178" t="s">
        <v>204</v>
      </c>
      <c r="D10" s="690"/>
      <c r="E10" s="690"/>
      <c r="F10" s="178">
        <v>200</v>
      </c>
      <c r="G10" s="178">
        <v>20</v>
      </c>
      <c r="H10" s="182">
        <v>25849</v>
      </c>
    </row>
    <row r="11" spans="1:8" ht="24">
      <c r="A11" s="175">
        <v>50</v>
      </c>
      <c r="B11" s="690"/>
      <c r="C11" s="178" t="s">
        <v>205</v>
      </c>
      <c r="D11" s="690"/>
      <c r="E11" s="690"/>
      <c r="F11" s="178">
        <v>230</v>
      </c>
      <c r="G11" s="178">
        <v>22</v>
      </c>
      <c r="H11" s="182">
        <v>26374</v>
      </c>
    </row>
    <row r="12" spans="1:8" ht="12.75">
      <c r="A12" s="175">
        <v>65</v>
      </c>
      <c r="B12" s="690"/>
      <c r="C12" s="178" t="s">
        <v>206</v>
      </c>
      <c r="D12" s="690"/>
      <c r="E12" s="690"/>
      <c r="F12" s="178">
        <v>290</v>
      </c>
      <c r="G12" s="178">
        <v>34</v>
      </c>
      <c r="H12" s="182">
        <v>34158</v>
      </c>
    </row>
    <row r="13" spans="1:8" ht="12.75">
      <c r="A13" s="175">
        <v>80</v>
      </c>
      <c r="B13" s="690"/>
      <c r="C13" s="178" t="s">
        <v>207</v>
      </c>
      <c r="D13" s="690"/>
      <c r="E13" s="690"/>
      <c r="F13" s="178">
        <v>310</v>
      </c>
      <c r="G13" s="178">
        <v>44</v>
      </c>
      <c r="H13" s="182">
        <v>36939</v>
      </c>
    </row>
    <row r="14" spans="1:8" ht="24">
      <c r="A14" s="175">
        <v>100</v>
      </c>
      <c r="B14" s="690"/>
      <c r="C14" s="178" t="s">
        <v>208</v>
      </c>
      <c r="D14" s="690"/>
      <c r="E14" s="690"/>
      <c r="F14" s="178">
        <v>350</v>
      </c>
      <c r="G14" s="178">
        <v>67</v>
      </c>
      <c r="H14" s="182">
        <v>46029</v>
      </c>
    </row>
    <row r="15" spans="1:8" ht="12.75">
      <c r="A15" s="175">
        <v>125</v>
      </c>
      <c r="B15" s="690"/>
      <c r="C15" s="178" t="s">
        <v>209</v>
      </c>
      <c r="D15" s="690"/>
      <c r="E15" s="690"/>
      <c r="F15" s="178">
        <v>400</v>
      </c>
      <c r="G15" s="178">
        <v>92</v>
      </c>
      <c r="H15" s="182">
        <v>63398</v>
      </c>
    </row>
    <row r="16" spans="1:8" ht="12.75">
      <c r="A16" s="175">
        <v>150</v>
      </c>
      <c r="B16" s="690"/>
      <c r="C16" s="178" t="s">
        <v>210</v>
      </c>
      <c r="D16" s="690"/>
      <c r="E16" s="690"/>
      <c r="F16" s="178">
        <v>480</v>
      </c>
      <c r="G16" s="178">
        <v>110</v>
      </c>
      <c r="H16" s="182">
        <v>92037</v>
      </c>
    </row>
    <row r="17" spans="1:8" ht="12.75">
      <c r="A17" s="175">
        <v>200</v>
      </c>
      <c r="B17" s="690"/>
      <c r="C17" s="178" t="s">
        <v>211</v>
      </c>
      <c r="D17" s="690"/>
      <c r="E17" s="690"/>
      <c r="F17" s="178">
        <v>600</v>
      </c>
      <c r="G17" s="178">
        <v>140</v>
      </c>
      <c r="H17" s="182">
        <v>109159</v>
      </c>
    </row>
    <row r="18" spans="1:8" ht="12.75">
      <c r="A18" s="175">
        <v>250</v>
      </c>
      <c r="B18" s="690"/>
      <c r="C18" s="178" t="s">
        <v>212</v>
      </c>
      <c r="D18" s="690"/>
      <c r="E18" s="690"/>
      <c r="F18" s="178">
        <v>730</v>
      </c>
      <c r="G18" s="178">
        <v>200</v>
      </c>
      <c r="H18" s="182">
        <v>175479</v>
      </c>
    </row>
    <row r="19" spans="1:8" ht="13.5" thickBot="1">
      <c r="A19" s="183">
        <v>300</v>
      </c>
      <c r="B19" s="714"/>
      <c r="C19" s="179" t="s">
        <v>213</v>
      </c>
      <c r="D19" s="714"/>
      <c r="E19" s="714"/>
      <c r="F19" s="179">
        <v>850</v>
      </c>
      <c r="G19" s="179">
        <v>315</v>
      </c>
      <c r="H19" s="184">
        <v>218976</v>
      </c>
    </row>
    <row r="20" spans="1:8" ht="14.25" customHeight="1" thickBot="1" thickTop="1">
      <c r="A20" s="713" t="s">
        <v>214</v>
      </c>
      <c r="B20" s="713"/>
      <c r="C20" s="713"/>
      <c r="D20" s="713"/>
      <c r="E20" s="713"/>
      <c r="F20" s="713"/>
      <c r="G20" s="713"/>
      <c r="H20" s="713"/>
    </row>
    <row r="21" spans="1:8" ht="29.25" customHeight="1">
      <c r="A21" s="711" t="s">
        <v>139</v>
      </c>
      <c r="B21" s="709" t="s">
        <v>140</v>
      </c>
      <c r="C21" s="709" t="s">
        <v>195</v>
      </c>
      <c r="D21" s="709" t="s">
        <v>142</v>
      </c>
      <c r="E21" s="709" t="s">
        <v>143</v>
      </c>
      <c r="F21" s="709" t="s">
        <v>196</v>
      </c>
      <c r="G21" s="709" t="s">
        <v>145</v>
      </c>
      <c r="H21" s="194" t="s">
        <v>146</v>
      </c>
    </row>
    <row r="22" spans="1:8" ht="36.75" thickBot="1">
      <c r="A22" s="731"/>
      <c r="B22" s="730"/>
      <c r="C22" s="730"/>
      <c r="D22" s="730"/>
      <c r="E22" s="730"/>
      <c r="F22" s="730"/>
      <c r="G22" s="730"/>
      <c r="H22" s="185" t="s">
        <v>197</v>
      </c>
    </row>
    <row r="23" spans="1:8" ht="24">
      <c r="A23" s="180">
        <v>15</v>
      </c>
      <c r="B23" s="729">
        <v>16</v>
      </c>
      <c r="C23" s="176" t="s">
        <v>198</v>
      </c>
      <c r="D23" s="729" t="s">
        <v>199</v>
      </c>
      <c r="E23" s="729" t="s">
        <v>200</v>
      </c>
      <c r="F23" s="176">
        <v>90</v>
      </c>
      <c r="G23" s="176">
        <v>10</v>
      </c>
      <c r="H23" s="186">
        <v>21566</v>
      </c>
    </row>
    <row r="24" spans="1:8" ht="12.75">
      <c r="A24" s="175">
        <v>20</v>
      </c>
      <c r="B24" s="690"/>
      <c r="C24" s="178" t="s">
        <v>201</v>
      </c>
      <c r="D24" s="690"/>
      <c r="E24" s="690"/>
      <c r="F24" s="178">
        <v>95</v>
      </c>
      <c r="G24" s="178">
        <v>12</v>
      </c>
      <c r="H24" s="182">
        <v>21857</v>
      </c>
    </row>
    <row r="25" spans="1:8" ht="24">
      <c r="A25" s="175">
        <v>25</v>
      </c>
      <c r="B25" s="690"/>
      <c r="C25" s="178" t="s">
        <v>202</v>
      </c>
      <c r="D25" s="690"/>
      <c r="E25" s="690"/>
      <c r="F25" s="178">
        <v>100</v>
      </c>
      <c r="G25" s="178">
        <v>15</v>
      </c>
      <c r="H25" s="182">
        <v>22327</v>
      </c>
    </row>
    <row r="26" spans="1:8" ht="12.75">
      <c r="A26" s="175">
        <v>32</v>
      </c>
      <c r="B26" s="690"/>
      <c r="C26" s="178" t="s">
        <v>203</v>
      </c>
      <c r="D26" s="690"/>
      <c r="E26" s="690"/>
      <c r="F26" s="178">
        <v>105</v>
      </c>
      <c r="G26" s="178">
        <v>18</v>
      </c>
      <c r="H26" s="182">
        <v>24828</v>
      </c>
    </row>
    <row r="27" spans="1:8" ht="12.75">
      <c r="A27" s="175">
        <v>40</v>
      </c>
      <c r="B27" s="690"/>
      <c r="C27" s="178" t="s">
        <v>204</v>
      </c>
      <c r="D27" s="690"/>
      <c r="E27" s="690"/>
      <c r="F27" s="178">
        <v>115</v>
      </c>
      <c r="G27" s="178">
        <v>20</v>
      </c>
      <c r="H27" s="182">
        <v>25470</v>
      </c>
    </row>
    <row r="28" spans="1:8" ht="24">
      <c r="A28" s="175">
        <v>50</v>
      </c>
      <c r="B28" s="690"/>
      <c r="C28" s="178" t="s">
        <v>205</v>
      </c>
      <c r="D28" s="690"/>
      <c r="E28" s="690"/>
      <c r="F28" s="178">
        <v>125</v>
      </c>
      <c r="G28" s="178">
        <v>22</v>
      </c>
      <c r="H28" s="182">
        <v>26662</v>
      </c>
    </row>
    <row r="29" spans="1:8" ht="12.75">
      <c r="A29" s="175">
        <v>65</v>
      </c>
      <c r="B29" s="690"/>
      <c r="C29" s="178" t="s">
        <v>206</v>
      </c>
      <c r="D29" s="690"/>
      <c r="E29" s="690"/>
      <c r="F29" s="178">
        <v>145</v>
      </c>
      <c r="G29" s="178">
        <v>34</v>
      </c>
      <c r="H29" s="182">
        <v>33139</v>
      </c>
    </row>
    <row r="30" spans="1:8" ht="12.75">
      <c r="A30" s="175">
        <v>80</v>
      </c>
      <c r="B30" s="690"/>
      <c r="C30" s="178" t="s">
        <v>207</v>
      </c>
      <c r="D30" s="690"/>
      <c r="E30" s="690"/>
      <c r="F30" s="178">
        <v>155</v>
      </c>
      <c r="G30" s="178">
        <v>44</v>
      </c>
      <c r="H30" s="182">
        <v>35237</v>
      </c>
    </row>
    <row r="31" spans="1:8" ht="24">
      <c r="A31" s="175">
        <v>100</v>
      </c>
      <c r="B31" s="690"/>
      <c r="C31" s="178" t="s">
        <v>208</v>
      </c>
      <c r="D31" s="690"/>
      <c r="E31" s="690"/>
      <c r="F31" s="178">
        <v>175</v>
      </c>
      <c r="G31" s="178">
        <v>67</v>
      </c>
      <c r="H31" s="182">
        <v>40303</v>
      </c>
    </row>
    <row r="32" spans="1:8" ht="12.75">
      <c r="A32" s="175">
        <v>125</v>
      </c>
      <c r="B32" s="690"/>
      <c r="C32" s="178" t="s">
        <v>209</v>
      </c>
      <c r="D32" s="690"/>
      <c r="E32" s="690"/>
      <c r="F32" s="178">
        <v>200</v>
      </c>
      <c r="G32" s="178">
        <v>92</v>
      </c>
      <c r="H32" s="182">
        <v>64092</v>
      </c>
    </row>
    <row r="33" spans="1:8" ht="12.75">
      <c r="A33" s="175">
        <v>150</v>
      </c>
      <c r="B33" s="690"/>
      <c r="C33" s="178" t="s">
        <v>210</v>
      </c>
      <c r="D33" s="690"/>
      <c r="E33" s="690"/>
      <c r="F33" s="178">
        <v>225</v>
      </c>
      <c r="G33" s="178">
        <v>110</v>
      </c>
      <c r="H33" s="182">
        <v>83324</v>
      </c>
    </row>
    <row r="34" spans="1:8" ht="12.75">
      <c r="A34" s="175">
        <v>200</v>
      </c>
      <c r="B34" s="690"/>
      <c r="C34" s="178" t="s">
        <v>211</v>
      </c>
      <c r="D34" s="690"/>
      <c r="E34" s="690"/>
      <c r="F34" s="178">
        <v>275</v>
      </c>
      <c r="G34" s="178">
        <v>140</v>
      </c>
      <c r="H34" s="182">
        <v>102584</v>
      </c>
    </row>
    <row r="35" spans="1:8" ht="12.75">
      <c r="A35" s="175">
        <v>250</v>
      </c>
      <c r="B35" s="690"/>
      <c r="C35" s="178" t="s">
        <v>212</v>
      </c>
      <c r="D35" s="690"/>
      <c r="E35" s="690"/>
      <c r="F35" s="178">
        <v>325</v>
      </c>
      <c r="G35" s="178">
        <v>200</v>
      </c>
      <c r="H35" s="182">
        <v>176011</v>
      </c>
    </row>
    <row r="36" spans="1:8" ht="13.5" thickBot="1">
      <c r="A36" s="183">
        <v>300</v>
      </c>
      <c r="B36" s="714"/>
      <c r="C36" s="179" t="s">
        <v>213</v>
      </c>
      <c r="D36" s="714"/>
      <c r="E36" s="714"/>
      <c r="F36" s="179">
        <v>375</v>
      </c>
      <c r="G36" s="179">
        <v>315</v>
      </c>
      <c r="H36" s="184">
        <v>235723</v>
      </c>
    </row>
    <row r="37" spans="1:8" ht="14.25" customHeight="1" thickBot="1" thickTop="1">
      <c r="A37" s="713" t="s">
        <v>215</v>
      </c>
      <c r="B37" s="713"/>
      <c r="C37" s="713"/>
      <c r="D37" s="713"/>
      <c r="E37" s="713"/>
      <c r="F37" s="713"/>
      <c r="G37" s="713"/>
      <c r="H37" s="713"/>
    </row>
    <row r="38" spans="1:8" ht="28.5" customHeight="1">
      <c r="A38" s="711" t="s">
        <v>139</v>
      </c>
      <c r="B38" s="709" t="s">
        <v>140</v>
      </c>
      <c r="C38" s="709" t="s">
        <v>195</v>
      </c>
      <c r="D38" s="709" t="s">
        <v>142</v>
      </c>
      <c r="E38" s="709" t="s">
        <v>143</v>
      </c>
      <c r="F38" s="709" t="s">
        <v>196</v>
      </c>
      <c r="G38" s="709" t="s">
        <v>145</v>
      </c>
      <c r="H38" s="194" t="s">
        <v>146</v>
      </c>
    </row>
    <row r="39" spans="1:8" ht="24">
      <c r="A39" s="728"/>
      <c r="B39" s="727"/>
      <c r="C39" s="727"/>
      <c r="D39" s="727"/>
      <c r="E39" s="727"/>
      <c r="F39" s="727"/>
      <c r="G39" s="727"/>
      <c r="H39" s="181" t="s">
        <v>216</v>
      </c>
    </row>
    <row r="40" spans="1:8" ht="24">
      <c r="A40" s="175">
        <v>25</v>
      </c>
      <c r="B40" s="690">
        <v>16</v>
      </c>
      <c r="C40" s="178" t="s">
        <v>217</v>
      </c>
      <c r="D40" s="693" t="s">
        <v>199</v>
      </c>
      <c r="E40" s="690" t="s">
        <v>218</v>
      </c>
      <c r="F40" s="178">
        <v>160</v>
      </c>
      <c r="G40" s="178">
        <v>15</v>
      </c>
      <c r="H40" s="182">
        <v>26198</v>
      </c>
    </row>
    <row r="41" spans="1:8" ht="12.75">
      <c r="A41" s="175">
        <v>40</v>
      </c>
      <c r="B41" s="690"/>
      <c r="C41" s="178" t="s">
        <v>204</v>
      </c>
      <c r="D41" s="693"/>
      <c r="E41" s="690"/>
      <c r="F41" s="178">
        <v>200</v>
      </c>
      <c r="G41" s="178">
        <v>25</v>
      </c>
      <c r="H41" s="182">
        <v>27342</v>
      </c>
    </row>
    <row r="42" spans="1:8" ht="12.75">
      <c r="A42" s="175">
        <v>50</v>
      </c>
      <c r="B42" s="690"/>
      <c r="C42" s="178" t="s">
        <v>219</v>
      </c>
      <c r="D42" s="693"/>
      <c r="E42" s="690"/>
      <c r="F42" s="178">
        <v>230</v>
      </c>
      <c r="G42" s="178">
        <v>35</v>
      </c>
      <c r="H42" s="182">
        <v>29910</v>
      </c>
    </row>
    <row r="43" spans="1:8" ht="15" customHeight="1" thickBot="1">
      <c r="A43" s="183">
        <v>80</v>
      </c>
      <c r="B43" s="714"/>
      <c r="C43" s="179" t="s">
        <v>220</v>
      </c>
      <c r="D43" s="720"/>
      <c r="E43" s="714"/>
      <c r="F43" s="179">
        <v>310</v>
      </c>
      <c r="G43" s="179">
        <v>60</v>
      </c>
      <c r="H43" s="184">
        <v>37117</v>
      </c>
    </row>
    <row r="44" spans="1:8" ht="14.25" customHeight="1" thickBot="1" thickTop="1">
      <c r="A44" s="713" t="s">
        <v>221</v>
      </c>
      <c r="B44" s="713"/>
      <c r="C44" s="713"/>
      <c r="D44" s="713"/>
      <c r="E44" s="713"/>
      <c r="F44" s="713"/>
      <c r="G44" s="713"/>
      <c r="H44" s="713"/>
    </row>
    <row r="45" spans="1:8" ht="24">
      <c r="A45" s="711" t="s">
        <v>139</v>
      </c>
      <c r="B45" s="709" t="s">
        <v>140</v>
      </c>
      <c r="C45" s="709" t="s">
        <v>195</v>
      </c>
      <c r="D45" s="709" t="s">
        <v>142</v>
      </c>
      <c r="E45" s="709" t="s">
        <v>143</v>
      </c>
      <c r="F45" s="709" t="s">
        <v>196</v>
      </c>
      <c r="G45" s="709" t="s">
        <v>145</v>
      </c>
      <c r="H45" s="194" t="s">
        <v>146</v>
      </c>
    </row>
    <row r="46" spans="1:8" ht="36">
      <c r="A46" s="728"/>
      <c r="B46" s="727"/>
      <c r="C46" s="727"/>
      <c r="D46" s="727"/>
      <c r="E46" s="727"/>
      <c r="F46" s="727"/>
      <c r="G46" s="727"/>
      <c r="H46" s="181" t="s">
        <v>222</v>
      </c>
    </row>
    <row r="47" spans="1:8" ht="24">
      <c r="A47" s="175">
        <v>25</v>
      </c>
      <c r="B47" s="690">
        <v>16</v>
      </c>
      <c r="C47" s="178" t="s">
        <v>217</v>
      </c>
      <c r="D47" s="693" t="s">
        <v>199</v>
      </c>
      <c r="E47" s="690" t="s">
        <v>218</v>
      </c>
      <c r="F47" s="178">
        <v>160</v>
      </c>
      <c r="G47" s="178">
        <v>19</v>
      </c>
      <c r="H47" s="182">
        <v>13452</v>
      </c>
    </row>
    <row r="48" spans="1:8" ht="12.75">
      <c r="A48" s="175">
        <v>40</v>
      </c>
      <c r="B48" s="690"/>
      <c r="C48" s="178" t="s">
        <v>204</v>
      </c>
      <c r="D48" s="693"/>
      <c r="E48" s="690"/>
      <c r="F48" s="178">
        <v>200</v>
      </c>
      <c r="G48" s="178">
        <v>39</v>
      </c>
      <c r="H48" s="182">
        <v>15706</v>
      </c>
    </row>
    <row r="49" spans="1:8" ht="12.75">
      <c r="A49" s="175">
        <v>50</v>
      </c>
      <c r="B49" s="690"/>
      <c r="C49" s="178" t="s">
        <v>219</v>
      </c>
      <c r="D49" s="693"/>
      <c r="E49" s="690"/>
      <c r="F49" s="178">
        <v>230</v>
      </c>
      <c r="G49" s="178">
        <v>45</v>
      </c>
      <c r="H49" s="182">
        <v>16402</v>
      </c>
    </row>
    <row r="50" spans="1:8" ht="17.25" customHeight="1" thickBot="1">
      <c r="A50" s="183">
        <v>80</v>
      </c>
      <c r="B50" s="714"/>
      <c r="C50" s="179" t="s">
        <v>220</v>
      </c>
      <c r="D50" s="720"/>
      <c r="E50" s="714"/>
      <c r="F50" s="179">
        <v>310</v>
      </c>
      <c r="G50" s="179">
        <v>69</v>
      </c>
      <c r="H50" s="184">
        <v>27670</v>
      </c>
    </row>
    <row r="51" spans="1:8" ht="14.25" customHeight="1" thickBot="1" thickTop="1">
      <c r="A51" s="713" t="s">
        <v>223</v>
      </c>
      <c r="B51" s="713"/>
      <c r="C51" s="713"/>
      <c r="D51" s="713"/>
      <c r="E51" s="713"/>
      <c r="F51" s="713"/>
      <c r="G51" s="713"/>
      <c r="H51" s="713"/>
    </row>
    <row r="52" spans="1:8" ht="33" customHeight="1">
      <c r="A52" s="711" t="s">
        <v>139</v>
      </c>
      <c r="B52" s="709" t="s">
        <v>140</v>
      </c>
      <c r="C52" s="709" t="s">
        <v>195</v>
      </c>
      <c r="D52" s="709" t="s">
        <v>142</v>
      </c>
      <c r="E52" s="709" t="s">
        <v>143</v>
      </c>
      <c r="F52" s="709" t="s">
        <v>196</v>
      </c>
      <c r="G52" s="709" t="s">
        <v>145</v>
      </c>
      <c r="H52" s="194" t="s">
        <v>146</v>
      </c>
    </row>
    <row r="53" spans="1:8" ht="36.75" thickBot="1">
      <c r="A53" s="712"/>
      <c r="B53" s="710"/>
      <c r="C53" s="710"/>
      <c r="D53" s="710"/>
      <c r="E53" s="710"/>
      <c r="F53" s="710"/>
      <c r="G53" s="710"/>
      <c r="H53" s="190" t="s">
        <v>197</v>
      </c>
    </row>
    <row r="54" spans="1:8" ht="24">
      <c r="A54" s="187">
        <v>15</v>
      </c>
      <c r="B54" s="689" t="s">
        <v>224</v>
      </c>
      <c r="C54" s="177" t="s">
        <v>198</v>
      </c>
      <c r="D54" s="689" t="s">
        <v>199</v>
      </c>
      <c r="E54" s="689" t="s">
        <v>149</v>
      </c>
      <c r="F54" s="177">
        <v>130</v>
      </c>
      <c r="G54" s="177">
        <v>10</v>
      </c>
      <c r="H54" s="188">
        <v>28575</v>
      </c>
    </row>
    <row r="55" spans="1:8" ht="12.75">
      <c r="A55" s="175">
        <v>20</v>
      </c>
      <c r="B55" s="690"/>
      <c r="C55" s="178" t="s">
        <v>201</v>
      </c>
      <c r="D55" s="690"/>
      <c r="E55" s="690"/>
      <c r="F55" s="178">
        <v>150</v>
      </c>
      <c r="G55" s="178">
        <v>12</v>
      </c>
      <c r="H55" s="182">
        <v>28775</v>
      </c>
    </row>
    <row r="56" spans="1:8" ht="24">
      <c r="A56" s="175">
        <v>25</v>
      </c>
      <c r="B56" s="690"/>
      <c r="C56" s="178" t="s">
        <v>202</v>
      </c>
      <c r="D56" s="690"/>
      <c r="E56" s="690"/>
      <c r="F56" s="178">
        <v>160</v>
      </c>
      <c r="G56" s="178">
        <v>15</v>
      </c>
      <c r="H56" s="182">
        <v>29630</v>
      </c>
    </row>
    <row r="57" spans="1:8" ht="12.75">
      <c r="A57" s="175">
        <v>32</v>
      </c>
      <c r="B57" s="690"/>
      <c r="C57" s="178" t="s">
        <v>203</v>
      </c>
      <c r="D57" s="690"/>
      <c r="E57" s="690"/>
      <c r="F57" s="178">
        <v>190</v>
      </c>
      <c r="G57" s="178">
        <v>18</v>
      </c>
      <c r="H57" s="182">
        <v>30782</v>
      </c>
    </row>
    <row r="58" spans="1:8" ht="12.75">
      <c r="A58" s="175">
        <v>40</v>
      </c>
      <c r="B58" s="690"/>
      <c r="C58" s="178" t="s">
        <v>204</v>
      </c>
      <c r="D58" s="690"/>
      <c r="E58" s="690"/>
      <c r="F58" s="178">
        <v>200</v>
      </c>
      <c r="G58" s="178">
        <v>21</v>
      </c>
      <c r="H58" s="182">
        <v>31150</v>
      </c>
    </row>
    <row r="59" spans="1:8" ht="24">
      <c r="A59" s="175">
        <v>50</v>
      </c>
      <c r="B59" s="690"/>
      <c r="C59" s="178" t="s">
        <v>205</v>
      </c>
      <c r="D59" s="690"/>
      <c r="E59" s="690"/>
      <c r="F59" s="178">
        <v>230</v>
      </c>
      <c r="G59" s="178">
        <v>22</v>
      </c>
      <c r="H59" s="182">
        <v>37822</v>
      </c>
    </row>
    <row r="60" spans="1:8" ht="12.75">
      <c r="A60" s="175">
        <v>65</v>
      </c>
      <c r="B60" s="690"/>
      <c r="C60" s="178" t="s">
        <v>206</v>
      </c>
      <c r="D60" s="690"/>
      <c r="E60" s="690"/>
      <c r="F60" s="178">
        <v>290</v>
      </c>
      <c r="G60" s="178">
        <v>34</v>
      </c>
      <c r="H60" s="182">
        <v>39546</v>
      </c>
    </row>
    <row r="61" spans="1:8" ht="12.75">
      <c r="A61" s="175">
        <v>80</v>
      </c>
      <c r="B61" s="690"/>
      <c r="C61" s="178" t="s">
        <v>207</v>
      </c>
      <c r="D61" s="690"/>
      <c r="E61" s="690"/>
      <c r="F61" s="178">
        <v>310</v>
      </c>
      <c r="G61" s="178">
        <v>44</v>
      </c>
      <c r="H61" s="182">
        <v>41879</v>
      </c>
    </row>
    <row r="62" spans="1:8" ht="24">
      <c r="A62" s="175">
        <v>100</v>
      </c>
      <c r="B62" s="690"/>
      <c r="C62" s="178" t="s">
        <v>208</v>
      </c>
      <c r="D62" s="690"/>
      <c r="E62" s="690"/>
      <c r="F62" s="178">
        <v>350</v>
      </c>
      <c r="G62" s="178">
        <v>67</v>
      </c>
      <c r="H62" s="182">
        <v>48787</v>
      </c>
    </row>
    <row r="63" spans="1:8" ht="12.75">
      <c r="A63" s="175">
        <v>125</v>
      </c>
      <c r="B63" s="690"/>
      <c r="C63" s="178" t="s">
        <v>209</v>
      </c>
      <c r="D63" s="690"/>
      <c r="E63" s="690"/>
      <c r="F63" s="178">
        <v>400</v>
      </c>
      <c r="G63" s="178">
        <v>92</v>
      </c>
      <c r="H63" s="182">
        <v>88808</v>
      </c>
    </row>
    <row r="64" spans="1:8" ht="12.75">
      <c r="A64" s="175">
        <v>150</v>
      </c>
      <c r="B64" s="690"/>
      <c r="C64" s="178" t="s">
        <v>210</v>
      </c>
      <c r="D64" s="690"/>
      <c r="E64" s="690"/>
      <c r="F64" s="178">
        <v>480</v>
      </c>
      <c r="G64" s="178">
        <v>124</v>
      </c>
      <c r="H64" s="182">
        <v>111181</v>
      </c>
    </row>
    <row r="65" spans="1:8" ht="12.75">
      <c r="A65" s="175">
        <v>200</v>
      </c>
      <c r="B65" s="690"/>
      <c r="C65" s="178" t="s">
        <v>211</v>
      </c>
      <c r="D65" s="690"/>
      <c r="E65" s="690"/>
      <c r="F65" s="178">
        <v>600</v>
      </c>
      <c r="G65" s="178">
        <v>180</v>
      </c>
      <c r="H65" s="182">
        <v>132428</v>
      </c>
    </row>
    <row r="66" spans="1:8" ht="12.75">
      <c r="A66" s="175">
        <v>250</v>
      </c>
      <c r="B66" s="690"/>
      <c r="C66" s="178" t="s">
        <v>212</v>
      </c>
      <c r="D66" s="690"/>
      <c r="E66" s="690"/>
      <c r="F66" s="178">
        <v>730</v>
      </c>
      <c r="G66" s="178">
        <v>240</v>
      </c>
      <c r="H66" s="182">
        <v>288288</v>
      </c>
    </row>
    <row r="67" spans="1:8" ht="13.5" thickBot="1">
      <c r="A67" s="183">
        <v>300</v>
      </c>
      <c r="B67" s="714"/>
      <c r="C67" s="179" t="s">
        <v>213</v>
      </c>
      <c r="D67" s="714"/>
      <c r="E67" s="714"/>
      <c r="F67" s="179">
        <v>850</v>
      </c>
      <c r="G67" s="179">
        <v>370</v>
      </c>
      <c r="H67" s="184">
        <f>1*'[1]Прайс САЗ'!I131</f>
        <v>288288</v>
      </c>
    </row>
    <row r="68" spans="1:13" ht="14.25" thickBot="1" thickTop="1">
      <c r="A68" s="715" t="s">
        <v>225</v>
      </c>
      <c r="B68" s="715"/>
      <c r="C68" s="715"/>
      <c r="D68" s="715"/>
      <c r="E68" s="715"/>
      <c r="F68" s="715"/>
      <c r="G68" s="715"/>
      <c r="H68" s="715"/>
      <c r="I68" s="199"/>
      <c r="J68" s="196"/>
      <c r="K68" s="196"/>
      <c r="L68" s="196"/>
      <c r="M68" s="196"/>
    </row>
    <row r="69" spans="1:13" ht="24" customHeight="1">
      <c r="A69" s="711" t="s">
        <v>139</v>
      </c>
      <c r="B69" s="709" t="s">
        <v>140</v>
      </c>
      <c r="C69" s="709" t="s">
        <v>195</v>
      </c>
      <c r="D69" s="709" t="s">
        <v>142</v>
      </c>
      <c r="E69" s="709" t="s">
        <v>143</v>
      </c>
      <c r="F69" s="709" t="s">
        <v>196</v>
      </c>
      <c r="G69" s="709" t="s">
        <v>145</v>
      </c>
      <c r="H69" s="698" t="s">
        <v>146</v>
      </c>
      <c r="I69" s="199"/>
      <c r="J69" s="199"/>
      <c r="K69" s="199"/>
      <c r="L69" s="199"/>
      <c r="M69" s="199"/>
    </row>
    <row r="70" spans="1:13" ht="13.5" thickBot="1">
      <c r="A70" s="712"/>
      <c r="B70" s="710"/>
      <c r="C70" s="710"/>
      <c r="D70" s="710"/>
      <c r="E70" s="710"/>
      <c r="F70" s="710"/>
      <c r="G70" s="710"/>
      <c r="H70" s="699"/>
      <c r="I70" s="199"/>
      <c r="J70" s="199"/>
      <c r="K70" s="199"/>
      <c r="L70" s="199"/>
      <c r="M70" s="199"/>
    </row>
    <row r="71" spans="1:9" ht="24" customHeight="1">
      <c r="A71" s="203">
        <v>15</v>
      </c>
      <c r="B71" s="724">
        <v>40</v>
      </c>
      <c r="C71" s="198" t="s">
        <v>226</v>
      </c>
      <c r="D71" s="703" t="s">
        <v>199</v>
      </c>
      <c r="E71" s="721" t="s">
        <v>227</v>
      </c>
      <c r="F71" s="192">
        <v>130</v>
      </c>
      <c r="G71" s="192">
        <v>13</v>
      </c>
      <c r="H71" s="205">
        <v>34456</v>
      </c>
      <c r="I71" s="200"/>
    </row>
    <row r="72" spans="1:9" ht="12.75">
      <c r="A72" s="203">
        <v>25</v>
      </c>
      <c r="B72" s="724"/>
      <c r="C72" s="198" t="s">
        <v>228</v>
      </c>
      <c r="D72" s="704"/>
      <c r="E72" s="722"/>
      <c r="F72" s="192">
        <v>160</v>
      </c>
      <c r="G72" s="192">
        <v>18</v>
      </c>
      <c r="H72" s="205">
        <v>35754</v>
      </c>
      <c r="I72" s="200"/>
    </row>
    <row r="73" spans="1:9" ht="12.75">
      <c r="A73" s="203">
        <v>40</v>
      </c>
      <c r="B73" s="724"/>
      <c r="C73" s="198" t="s">
        <v>229</v>
      </c>
      <c r="D73" s="704"/>
      <c r="E73" s="722"/>
      <c r="F73" s="192">
        <v>200</v>
      </c>
      <c r="G73" s="192">
        <v>28</v>
      </c>
      <c r="H73" s="205">
        <v>37966</v>
      </c>
      <c r="I73" s="200"/>
    </row>
    <row r="74" spans="1:9" ht="12.75">
      <c r="A74" s="203">
        <v>50</v>
      </c>
      <c r="B74" s="724"/>
      <c r="C74" s="198" t="s">
        <v>230</v>
      </c>
      <c r="D74" s="704"/>
      <c r="E74" s="722"/>
      <c r="F74" s="192">
        <v>230</v>
      </c>
      <c r="G74" s="192">
        <v>40</v>
      </c>
      <c r="H74" s="205">
        <v>38232</v>
      </c>
      <c r="I74" s="200"/>
    </row>
    <row r="75" spans="1:9" ht="13.5" thickBot="1">
      <c r="A75" s="203">
        <v>80</v>
      </c>
      <c r="B75" s="724"/>
      <c r="C75" s="192" t="s">
        <v>231</v>
      </c>
      <c r="D75" s="719"/>
      <c r="E75" s="723"/>
      <c r="F75" s="192">
        <v>310</v>
      </c>
      <c r="G75" s="192">
        <v>67.5</v>
      </c>
      <c r="H75" s="205">
        <v>45548</v>
      </c>
      <c r="I75" s="200"/>
    </row>
    <row r="76" spans="1:9" ht="14.25" thickBot="1" thickTop="1">
      <c r="A76" s="716" t="s">
        <v>233</v>
      </c>
      <c r="B76" s="717"/>
      <c r="C76" s="717"/>
      <c r="D76" s="717"/>
      <c r="E76" s="717"/>
      <c r="F76" s="717"/>
      <c r="G76" s="717"/>
      <c r="H76" s="718"/>
      <c r="I76" s="200"/>
    </row>
    <row r="77" spans="1:9" ht="24">
      <c r="A77" s="201">
        <v>15</v>
      </c>
      <c r="B77" s="725">
        <v>63</v>
      </c>
      <c r="C77" s="202" t="s">
        <v>232</v>
      </c>
      <c r="D77" s="703" t="s">
        <v>199</v>
      </c>
      <c r="E77" s="721" t="s">
        <v>227</v>
      </c>
      <c r="F77" s="191">
        <v>180</v>
      </c>
      <c r="G77" s="191">
        <v>21.4</v>
      </c>
      <c r="H77" s="206">
        <v>35046</v>
      </c>
      <c r="I77" s="200"/>
    </row>
    <row r="78" spans="1:9" ht="12.75">
      <c r="A78" s="203">
        <v>25</v>
      </c>
      <c r="B78" s="724"/>
      <c r="C78" s="198" t="s">
        <v>228</v>
      </c>
      <c r="D78" s="704"/>
      <c r="E78" s="722"/>
      <c r="F78" s="192">
        <v>210</v>
      </c>
      <c r="G78" s="192">
        <v>33</v>
      </c>
      <c r="H78" s="205">
        <v>36934</v>
      </c>
      <c r="I78" s="200"/>
    </row>
    <row r="79" spans="1:9" ht="12.75">
      <c r="A79" s="203">
        <v>40</v>
      </c>
      <c r="B79" s="724"/>
      <c r="C79" s="198" t="s">
        <v>229</v>
      </c>
      <c r="D79" s="704"/>
      <c r="E79" s="722"/>
      <c r="F79" s="192">
        <v>260</v>
      </c>
      <c r="G79" s="192">
        <v>43</v>
      </c>
      <c r="H79" s="205">
        <v>38232</v>
      </c>
      <c r="I79" s="200"/>
    </row>
    <row r="80" spans="1:9" ht="12.75">
      <c r="A80" s="203">
        <v>50</v>
      </c>
      <c r="B80" s="724"/>
      <c r="C80" s="198" t="s">
        <v>230</v>
      </c>
      <c r="D80" s="704"/>
      <c r="E80" s="722"/>
      <c r="F80" s="192">
        <v>300</v>
      </c>
      <c r="G80" s="192">
        <v>47</v>
      </c>
      <c r="H80" s="205">
        <v>39412</v>
      </c>
      <c r="I80" s="200"/>
    </row>
    <row r="81" spans="1:9" ht="13.5" thickBot="1">
      <c r="A81" s="204">
        <v>80</v>
      </c>
      <c r="B81" s="726"/>
      <c r="C81" s="193" t="s">
        <v>231</v>
      </c>
      <c r="D81" s="719"/>
      <c r="E81" s="723"/>
      <c r="F81" s="193">
        <v>380</v>
      </c>
      <c r="G81" s="193">
        <v>89.5</v>
      </c>
      <c r="H81" s="207">
        <v>50504</v>
      </c>
      <c r="I81" s="200"/>
    </row>
    <row r="82" spans="1:9" ht="14.25" thickBot="1" thickTop="1">
      <c r="A82" s="716" t="s">
        <v>234</v>
      </c>
      <c r="B82" s="717"/>
      <c r="C82" s="717"/>
      <c r="D82" s="717"/>
      <c r="E82" s="717"/>
      <c r="F82" s="717"/>
      <c r="G82" s="717"/>
      <c r="H82" s="718"/>
      <c r="I82" s="173"/>
    </row>
    <row r="83" spans="1:8" ht="12.75">
      <c r="A83" s="711" t="s">
        <v>139</v>
      </c>
      <c r="B83" s="709" t="s">
        <v>140</v>
      </c>
      <c r="C83" s="709" t="s">
        <v>195</v>
      </c>
      <c r="D83" s="709" t="s">
        <v>142</v>
      </c>
      <c r="E83" s="709" t="s">
        <v>143</v>
      </c>
      <c r="F83" s="709" t="s">
        <v>196</v>
      </c>
      <c r="G83" s="709" t="s">
        <v>145</v>
      </c>
      <c r="H83" s="698" t="s">
        <v>146</v>
      </c>
    </row>
    <row r="84" spans="1:8" ht="30.75" customHeight="1" thickBot="1">
      <c r="A84" s="712"/>
      <c r="B84" s="710"/>
      <c r="C84" s="710"/>
      <c r="D84" s="710"/>
      <c r="E84" s="710"/>
      <c r="F84" s="710"/>
      <c r="G84" s="710"/>
      <c r="H84" s="699"/>
    </row>
    <row r="85" spans="1:8" ht="22.5">
      <c r="A85" s="211">
        <v>15</v>
      </c>
      <c r="B85" s="700">
        <v>63</v>
      </c>
      <c r="C85" s="212" t="s">
        <v>235</v>
      </c>
      <c r="D85" s="703" t="s">
        <v>199</v>
      </c>
      <c r="E85" s="706" t="s">
        <v>239</v>
      </c>
      <c r="F85" s="213">
        <v>180</v>
      </c>
      <c r="G85" s="213">
        <v>27.5</v>
      </c>
      <c r="H85" s="214">
        <v>15670</v>
      </c>
    </row>
    <row r="86" spans="1:8" ht="12.75">
      <c r="A86" s="208">
        <v>25</v>
      </c>
      <c r="B86" s="701"/>
      <c r="C86" s="197" t="s">
        <v>236</v>
      </c>
      <c r="D86" s="704"/>
      <c r="E86" s="707"/>
      <c r="F86" s="197">
        <v>210</v>
      </c>
      <c r="G86" s="197">
        <v>36</v>
      </c>
      <c r="H86" s="205">
        <v>19399</v>
      </c>
    </row>
    <row r="87" spans="1:8" ht="12.75">
      <c r="A87" s="208">
        <v>40</v>
      </c>
      <c r="B87" s="701"/>
      <c r="C87" s="197" t="s">
        <v>237</v>
      </c>
      <c r="D87" s="704"/>
      <c r="E87" s="707"/>
      <c r="F87" s="197">
        <v>260</v>
      </c>
      <c r="G87" s="197">
        <v>54</v>
      </c>
      <c r="H87" s="205">
        <v>20296</v>
      </c>
    </row>
    <row r="88" spans="1:8" ht="12.75">
      <c r="A88" s="208">
        <v>50</v>
      </c>
      <c r="B88" s="701"/>
      <c r="C88" s="197" t="s">
        <v>230</v>
      </c>
      <c r="D88" s="704"/>
      <c r="E88" s="707"/>
      <c r="F88" s="197">
        <v>300</v>
      </c>
      <c r="G88" s="197">
        <v>62</v>
      </c>
      <c r="H88" s="205">
        <v>31346</v>
      </c>
    </row>
    <row r="89" spans="1:8" ht="13.5" thickBot="1">
      <c r="A89" s="209">
        <v>80</v>
      </c>
      <c r="B89" s="702"/>
      <c r="C89" s="210" t="s">
        <v>238</v>
      </c>
      <c r="D89" s="705"/>
      <c r="E89" s="708"/>
      <c r="F89" s="210">
        <v>380</v>
      </c>
      <c r="G89" s="210">
        <v>110</v>
      </c>
      <c r="H89" s="215">
        <v>48368</v>
      </c>
    </row>
    <row r="90" ht="12.75">
      <c r="E90" s="216"/>
    </row>
    <row r="91" ht="12.75">
      <c r="E91" s="216"/>
    </row>
    <row r="92" ht="12.75">
      <c r="E92" s="216"/>
    </row>
    <row r="93" ht="12.75">
      <c r="E93" s="216"/>
    </row>
    <row r="94" ht="12.75">
      <c r="E94" s="216"/>
    </row>
    <row r="95" ht="12.75">
      <c r="E95" s="173"/>
    </row>
  </sheetData>
  <sheetProtection selectLockedCells="1" selectUnlockedCells="1"/>
  <mergeCells count="84">
    <mergeCell ref="A2:H2"/>
    <mergeCell ref="A4:A5"/>
    <mergeCell ref="B4:B5"/>
    <mergeCell ref="C4:C5"/>
    <mergeCell ref="D4:D5"/>
    <mergeCell ref="E4:E5"/>
    <mergeCell ref="F4:F5"/>
    <mergeCell ref="G4:G5"/>
    <mergeCell ref="A3:H3"/>
    <mergeCell ref="E38:E39"/>
    <mergeCell ref="A20:H20"/>
    <mergeCell ref="A21:A22"/>
    <mergeCell ref="B21:B22"/>
    <mergeCell ref="A38:A39"/>
    <mergeCell ref="B38:B39"/>
    <mergeCell ref="C38:C39"/>
    <mergeCell ref="D38:D39"/>
    <mergeCell ref="G21:G22"/>
    <mergeCell ref="F21:F22"/>
    <mergeCell ref="B6:B19"/>
    <mergeCell ref="D6:D19"/>
    <mergeCell ref="E6:E19"/>
    <mergeCell ref="C21:C22"/>
    <mergeCell ref="D21:D22"/>
    <mergeCell ref="E21:E22"/>
    <mergeCell ref="F52:F53"/>
    <mergeCell ref="G52:G53"/>
    <mergeCell ref="B23:B36"/>
    <mergeCell ref="D23:D36"/>
    <mergeCell ref="E23:E36"/>
    <mergeCell ref="A37:H37"/>
    <mergeCell ref="F38:F39"/>
    <mergeCell ref="G38:G39"/>
    <mergeCell ref="B40:B43"/>
    <mergeCell ref="D40:D43"/>
    <mergeCell ref="E40:E43"/>
    <mergeCell ref="A52:A53"/>
    <mergeCell ref="B52:B53"/>
    <mergeCell ref="C52:C53"/>
    <mergeCell ref="D52:D53"/>
    <mergeCell ref="E52:E53"/>
    <mergeCell ref="A44:H44"/>
    <mergeCell ref="A45:A46"/>
    <mergeCell ref="F45:F46"/>
    <mergeCell ref="G45:G46"/>
    <mergeCell ref="B71:B75"/>
    <mergeCell ref="B77:B81"/>
    <mergeCell ref="B45:B46"/>
    <mergeCell ref="C45:C46"/>
    <mergeCell ref="D45:D46"/>
    <mergeCell ref="E45:E46"/>
    <mergeCell ref="A82:H82"/>
    <mergeCell ref="C69:C70"/>
    <mergeCell ref="A76:H76"/>
    <mergeCell ref="D71:D75"/>
    <mergeCell ref="D77:D81"/>
    <mergeCell ref="B47:B50"/>
    <mergeCell ref="D47:D50"/>
    <mergeCell ref="E47:E50"/>
    <mergeCell ref="E71:E75"/>
    <mergeCell ref="E77:E81"/>
    <mergeCell ref="A83:A84"/>
    <mergeCell ref="B83:B84"/>
    <mergeCell ref="C83:C84"/>
    <mergeCell ref="D83:D84"/>
    <mergeCell ref="F83:F84"/>
    <mergeCell ref="A51:H51"/>
    <mergeCell ref="B54:B67"/>
    <mergeCell ref="D54:D67"/>
    <mergeCell ref="E54:E67"/>
    <mergeCell ref="A68:H68"/>
    <mergeCell ref="H69:H70"/>
    <mergeCell ref="A69:A70"/>
    <mergeCell ref="D69:D70"/>
    <mergeCell ref="E69:E70"/>
    <mergeCell ref="F69:F70"/>
    <mergeCell ref="G69:G70"/>
    <mergeCell ref="B69:B70"/>
    <mergeCell ref="H83:H84"/>
    <mergeCell ref="B85:B89"/>
    <mergeCell ref="D85:D89"/>
    <mergeCell ref="E85:E89"/>
    <mergeCell ref="G83:G84"/>
    <mergeCell ref="E83:E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2:O66"/>
  <sheetViews>
    <sheetView zoomScalePageLayoutView="0" workbookViewId="0" topLeftCell="A1">
      <selection activeCell="D8" sqref="D8:D20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3" width="13.421875" style="0" customWidth="1"/>
    <col min="4" max="4" width="18.421875" style="0" customWidth="1"/>
    <col min="5" max="5" width="14.421875" style="0" customWidth="1"/>
    <col min="6" max="6" width="11.140625" style="0" customWidth="1"/>
    <col min="7" max="7" width="11.421875" style="0" customWidth="1"/>
  </cols>
  <sheetData>
    <row r="1" ht="13.5" thickBot="1"/>
    <row r="2" spans="1:15" ht="51.75" customHeight="1" thickBot="1">
      <c r="A2" s="746" t="s">
        <v>138</v>
      </c>
      <c r="B2" s="747"/>
      <c r="C2" s="747"/>
      <c r="D2" s="747"/>
      <c r="E2" s="747"/>
      <c r="F2" s="747"/>
      <c r="G2" s="747"/>
      <c r="H2" s="748"/>
      <c r="I2" s="127"/>
      <c r="J2" s="127"/>
      <c r="K2" s="127"/>
      <c r="L2" s="127"/>
      <c r="M2" s="127"/>
      <c r="N2" s="127"/>
      <c r="O2" s="127"/>
    </row>
    <row r="3" spans="1:15" ht="51.75" customHeight="1" thickBot="1">
      <c r="A3" s="756" t="s">
        <v>170</v>
      </c>
      <c r="B3" s="757"/>
      <c r="C3" s="757"/>
      <c r="D3" s="757"/>
      <c r="E3" s="757"/>
      <c r="F3" s="757"/>
      <c r="G3" s="757"/>
      <c r="H3" s="758"/>
      <c r="I3" s="127"/>
      <c r="J3" s="127"/>
      <c r="K3" s="127"/>
      <c r="L3" s="127"/>
      <c r="M3" s="127"/>
      <c r="N3" s="127"/>
      <c r="O3" s="127"/>
    </row>
    <row r="4" spans="1:8" ht="13.5" thickBot="1">
      <c r="A4" s="749" t="s">
        <v>168</v>
      </c>
      <c r="B4" s="750"/>
      <c r="C4" s="750"/>
      <c r="D4" s="750"/>
      <c r="E4" s="750"/>
      <c r="F4" s="750"/>
      <c r="G4" s="750"/>
      <c r="H4" s="751"/>
    </row>
    <row r="5" spans="1:8" ht="36.75" thickBot="1">
      <c r="A5" s="130" t="s">
        <v>139</v>
      </c>
      <c r="B5" s="128" t="s">
        <v>140</v>
      </c>
      <c r="C5" s="138" t="s">
        <v>141</v>
      </c>
      <c r="D5" s="128" t="s">
        <v>142</v>
      </c>
      <c r="E5" s="138" t="s">
        <v>143</v>
      </c>
      <c r="F5" s="128" t="s">
        <v>144</v>
      </c>
      <c r="G5" s="128" t="s">
        <v>145</v>
      </c>
      <c r="H5" s="151" t="s">
        <v>146</v>
      </c>
    </row>
    <row r="6" spans="1:8" ht="12.75" customHeight="1">
      <c r="A6" s="131">
        <v>50</v>
      </c>
      <c r="B6" s="759">
        <v>16</v>
      </c>
      <c r="C6" s="760" t="s">
        <v>147</v>
      </c>
      <c r="D6" s="754" t="s">
        <v>169</v>
      </c>
      <c r="E6" s="742" t="s">
        <v>149</v>
      </c>
      <c r="F6" s="144" t="s">
        <v>150</v>
      </c>
      <c r="G6" s="144">
        <v>17</v>
      </c>
      <c r="H6" s="152">
        <v>7370</v>
      </c>
    </row>
    <row r="7" spans="1:8" ht="13.5" thickBot="1">
      <c r="A7" s="132">
        <v>80</v>
      </c>
      <c r="B7" s="737"/>
      <c r="C7" s="739"/>
      <c r="D7" s="755"/>
      <c r="E7" s="743"/>
      <c r="F7" s="145" t="s">
        <v>151</v>
      </c>
      <c r="G7" s="145">
        <v>26</v>
      </c>
      <c r="H7" s="153">
        <v>9350</v>
      </c>
    </row>
    <row r="8" spans="1:8" ht="13.5" thickTop="1">
      <c r="A8" s="133">
        <v>50</v>
      </c>
      <c r="B8" s="740">
        <v>16</v>
      </c>
      <c r="C8" s="745" t="s">
        <v>152</v>
      </c>
      <c r="D8" s="752" t="s">
        <v>148</v>
      </c>
      <c r="E8" s="743"/>
      <c r="F8" s="149" t="s">
        <v>153</v>
      </c>
      <c r="G8" s="149">
        <v>29</v>
      </c>
      <c r="H8" s="154">
        <v>16089</v>
      </c>
    </row>
    <row r="9" spans="1:8" ht="12.75">
      <c r="A9" s="134">
        <v>80</v>
      </c>
      <c r="B9" s="736"/>
      <c r="C9" s="738"/>
      <c r="D9" s="752"/>
      <c r="E9" s="743"/>
      <c r="F9" s="147" t="s">
        <v>154</v>
      </c>
      <c r="G9" s="147">
        <v>40</v>
      </c>
      <c r="H9" s="155">
        <v>18150</v>
      </c>
    </row>
    <row r="10" spans="1:8" ht="12.75">
      <c r="A10" s="134">
        <v>100</v>
      </c>
      <c r="B10" s="736"/>
      <c r="C10" s="738"/>
      <c r="D10" s="752"/>
      <c r="E10" s="743"/>
      <c r="F10" s="147" t="s">
        <v>155</v>
      </c>
      <c r="G10" s="147">
        <v>80</v>
      </c>
      <c r="H10" s="155">
        <v>30590</v>
      </c>
    </row>
    <row r="11" spans="1:8" ht="13.5" thickBot="1">
      <c r="A11" s="132">
        <v>150</v>
      </c>
      <c r="B11" s="737"/>
      <c r="C11" s="739"/>
      <c r="D11" s="752"/>
      <c r="E11" s="743"/>
      <c r="F11" s="145" t="s">
        <v>156</v>
      </c>
      <c r="G11" s="145">
        <v>147</v>
      </c>
      <c r="H11" s="153">
        <v>47007</v>
      </c>
    </row>
    <row r="12" spans="1:8" ht="14.25" thickBot="1" thickTop="1">
      <c r="A12" s="135">
        <v>200</v>
      </c>
      <c r="B12" s="148">
        <v>16</v>
      </c>
      <c r="C12" s="141" t="s">
        <v>157</v>
      </c>
      <c r="D12" s="752"/>
      <c r="E12" s="743"/>
      <c r="F12" s="148" t="s">
        <v>158</v>
      </c>
      <c r="G12" s="148">
        <v>180</v>
      </c>
      <c r="H12" s="156">
        <v>79169</v>
      </c>
    </row>
    <row r="13" spans="1:8" ht="13.5" thickTop="1">
      <c r="A13" s="136">
        <v>25</v>
      </c>
      <c r="B13" s="735">
        <v>40</v>
      </c>
      <c r="C13" s="142" t="s">
        <v>159</v>
      </c>
      <c r="D13" s="752"/>
      <c r="E13" s="743"/>
      <c r="F13" s="149" t="s">
        <v>160</v>
      </c>
      <c r="G13" s="149">
        <v>23</v>
      </c>
      <c r="H13" s="154">
        <v>15133</v>
      </c>
    </row>
    <row r="14" spans="1:8" ht="12.75">
      <c r="A14" s="134">
        <v>50</v>
      </c>
      <c r="B14" s="736"/>
      <c r="C14" s="738" t="s">
        <v>161</v>
      </c>
      <c r="D14" s="752"/>
      <c r="E14" s="743"/>
      <c r="F14" s="147" t="s">
        <v>153</v>
      </c>
      <c r="G14" s="147">
        <v>30</v>
      </c>
      <c r="H14" s="155">
        <v>17361</v>
      </c>
    </row>
    <row r="15" spans="1:8" ht="12.75">
      <c r="A15" s="134">
        <v>80</v>
      </c>
      <c r="B15" s="736"/>
      <c r="C15" s="738"/>
      <c r="D15" s="752"/>
      <c r="E15" s="743"/>
      <c r="F15" s="147" t="s">
        <v>154</v>
      </c>
      <c r="G15" s="147">
        <v>44</v>
      </c>
      <c r="H15" s="155">
        <v>20490</v>
      </c>
    </row>
    <row r="16" spans="1:8" ht="12.75">
      <c r="A16" s="134">
        <v>100</v>
      </c>
      <c r="B16" s="736"/>
      <c r="C16" s="738"/>
      <c r="D16" s="752"/>
      <c r="E16" s="743"/>
      <c r="F16" s="147" t="s">
        <v>155</v>
      </c>
      <c r="G16" s="147">
        <v>83</v>
      </c>
      <c r="H16" s="155">
        <v>35380</v>
      </c>
    </row>
    <row r="17" spans="1:8" ht="13.5" thickBot="1">
      <c r="A17" s="132">
        <v>150</v>
      </c>
      <c r="B17" s="737"/>
      <c r="C17" s="739"/>
      <c r="D17" s="752"/>
      <c r="E17" s="743"/>
      <c r="F17" s="145" t="s">
        <v>162</v>
      </c>
      <c r="G17" s="145">
        <v>155</v>
      </c>
      <c r="H17" s="153">
        <v>50180</v>
      </c>
    </row>
    <row r="18" spans="1:8" ht="13.5" thickTop="1">
      <c r="A18" s="133">
        <v>50</v>
      </c>
      <c r="B18" s="740">
        <v>63</v>
      </c>
      <c r="C18" s="139" t="s">
        <v>163</v>
      </c>
      <c r="D18" s="752"/>
      <c r="E18" s="743"/>
      <c r="F18" s="146" t="s">
        <v>164</v>
      </c>
      <c r="G18" s="146">
        <v>49</v>
      </c>
      <c r="H18" s="157">
        <v>37015</v>
      </c>
    </row>
    <row r="19" spans="1:8" ht="12.75">
      <c r="A19" s="134">
        <v>80</v>
      </c>
      <c r="B19" s="736"/>
      <c r="C19" s="140" t="s">
        <v>165</v>
      </c>
      <c r="D19" s="752"/>
      <c r="E19" s="743"/>
      <c r="F19" s="147" t="s">
        <v>166</v>
      </c>
      <c r="G19" s="147">
        <v>55</v>
      </c>
      <c r="H19" s="155">
        <v>41223</v>
      </c>
    </row>
    <row r="20" spans="1:8" ht="13.5" thickBot="1">
      <c r="A20" s="137">
        <v>100</v>
      </c>
      <c r="B20" s="741"/>
      <c r="C20" s="143" t="s">
        <v>163</v>
      </c>
      <c r="D20" s="753"/>
      <c r="E20" s="744"/>
      <c r="F20" s="150" t="s">
        <v>167</v>
      </c>
      <c r="G20" s="150">
        <v>155</v>
      </c>
      <c r="H20" s="158">
        <v>102097</v>
      </c>
    </row>
    <row r="21" spans="1:8" ht="13.5" thickBot="1">
      <c r="A21" s="732" t="s">
        <v>171</v>
      </c>
      <c r="B21" s="733"/>
      <c r="C21" s="733"/>
      <c r="D21" s="733"/>
      <c r="E21" s="733"/>
      <c r="F21" s="733"/>
      <c r="G21" s="733"/>
      <c r="H21" s="734"/>
    </row>
    <row r="22" spans="1:8" ht="36.75" thickBot="1">
      <c r="A22" s="159" t="s">
        <v>139</v>
      </c>
      <c r="B22" s="160" t="s">
        <v>140</v>
      </c>
      <c r="C22" s="161" t="s">
        <v>141</v>
      </c>
      <c r="D22" s="160" t="s">
        <v>142</v>
      </c>
      <c r="E22" s="161" t="s">
        <v>143</v>
      </c>
      <c r="F22" s="160" t="s">
        <v>144</v>
      </c>
      <c r="G22" s="160" t="s">
        <v>145</v>
      </c>
      <c r="H22" s="162" t="s">
        <v>146</v>
      </c>
    </row>
    <row r="23" spans="1:8" ht="12.75">
      <c r="A23" s="131">
        <v>50</v>
      </c>
      <c r="B23" s="759">
        <v>16</v>
      </c>
      <c r="C23" s="761" t="s">
        <v>172</v>
      </c>
      <c r="D23" s="759" t="s">
        <v>148</v>
      </c>
      <c r="E23" s="764" t="s">
        <v>173</v>
      </c>
      <c r="F23" s="144" t="s">
        <v>153</v>
      </c>
      <c r="G23" s="144">
        <v>29</v>
      </c>
      <c r="H23" s="163">
        <v>24149</v>
      </c>
    </row>
    <row r="24" spans="1:8" ht="12.75">
      <c r="A24" s="134">
        <v>80</v>
      </c>
      <c r="B24" s="736"/>
      <c r="C24" s="762"/>
      <c r="D24" s="736"/>
      <c r="E24" s="743"/>
      <c r="F24" s="147" t="s">
        <v>154</v>
      </c>
      <c r="G24" s="147">
        <v>40</v>
      </c>
      <c r="H24" s="164">
        <v>31841</v>
      </c>
    </row>
    <row r="25" spans="1:8" ht="12.75">
      <c r="A25" s="134">
        <v>100</v>
      </c>
      <c r="B25" s="736"/>
      <c r="C25" s="762"/>
      <c r="D25" s="736"/>
      <c r="E25" s="743"/>
      <c r="F25" s="147" t="s">
        <v>155</v>
      </c>
      <c r="G25" s="147">
        <v>80</v>
      </c>
      <c r="H25" s="164">
        <v>40387</v>
      </c>
    </row>
    <row r="26" spans="1:8" ht="13.5" thickBot="1">
      <c r="A26" s="132">
        <v>150</v>
      </c>
      <c r="B26" s="737"/>
      <c r="C26" s="763"/>
      <c r="D26" s="736"/>
      <c r="E26" s="743"/>
      <c r="F26" s="145" t="s">
        <v>156</v>
      </c>
      <c r="G26" s="145">
        <v>147</v>
      </c>
      <c r="H26" s="170">
        <v>77504</v>
      </c>
    </row>
    <row r="27" spans="1:8" ht="14.25" thickBot="1" thickTop="1">
      <c r="A27" s="135">
        <v>200</v>
      </c>
      <c r="B27" s="148">
        <v>16</v>
      </c>
      <c r="C27" s="166" t="s">
        <v>174</v>
      </c>
      <c r="D27" s="736"/>
      <c r="E27" s="743"/>
      <c r="F27" s="148" t="s">
        <v>158</v>
      </c>
      <c r="G27" s="148">
        <v>180</v>
      </c>
      <c r="H27" s="156">
        <v>166912</v>
      </c>
    </row>
    <row r="28" spans="1:8" ht="14.25" thickBot="1" thickTop="1">
      <c r="A28" s="167">
        <v>25</v>
      </c>
      <c r="B28" s="735">
        <v>40</v>
      </c>
      <c r="C28" s="168" t="s">
        <v>175</v>
      </c>
      <c r="D28" s="736"/>
      <c r="E28" s="743"/>
      <c r="F28" s="148" t="s">
        <v>160</v>
      </c>
      <c r="G28" s="148">
        <v>23</v>
      </c>
      <c r="H28" s="156">
        <v>20790</v>
      </c>
    </row>
    <row r="29" spans="1:8" ht="13.5" thickTop="1">
      <c r="A29" s="133">
        <v>50</v>
      </c>
      <c r="B29" s="736"/>
      <c r="C29" s="765" t="s">
        <v>176</v>
      </c>
      <c r="D29" s="736"/>
      <c r="E29" s="743"/>
      <c r="F29" s="149" t="s">
        <v>153</v>
      </c>
      <c r="G29" s="149">
        <v>30</v>
      </c>
      <c r="H29" s="171">
        <v>28126</v>
      </c>
    </row>
    <row r="30" spans="1:8" ht="12.75">
      <c r="A30" s="134">
        <v>80</v>
      </c>
      <c r="B30" s="736"/>
      <c r="C30" s="762"/>
      <c r="D30" s="736"/>
      <c r="E30" s="743"/>
      <c r="F30" s="147" t="s">
        <v>154</v>
      </c>
      <c r="G30" s="147">
        <v>44</v>
      </c>
      <c r="H30" s="164">
        <v>36156</v>
      </c>
    </row>
    <row r="31" spans="1:8" ht="12.75">
      <c r="A31" s="134">
        <v>100</v>
      </c>
      <c r="B31" s="736"/>
      <c r="C31" s="762"/>
      <c r="D31" s="736"/>
      <c r="E31" s="743"/>
      <c r="F31" s="147" t="s">
        <v>155</v>
      </c>
      <c r="G31" s="147">
        <v>83</v>
      </c>
      <c r="H31" s="164">
        <v>55144</v>
      </c>
    </row>
    <row r="32" spans="1:8" ht="13.5" thickBot="1">
      <c r="A32" s="132">
        <v>150</v>
      </c>
      <c r="B32" s="737"/>
      <c r="C32" s="763"/>
      <c r="D32" s="736"/>
      <c r="E32" s="743"/>
      <c r="F32" s="145" t="s">
        <v>162</v>
      </c>
      <c r="G32" s="145">
        <v>155</v>
      </c>
      <c r="H32" s="170">
        <v>103125</v>
      </c>
    </row>
    <row r="33" spans="1:8" ht="13.5" thickTop="1">
      <c r="A33" s="133">
        <v>50</v>
      </c>
      <c r="B33" s="740">
        <v>63</v>
      </c>
      <c r="C33" s="139" t="s">
        <v>177</v>
      </c>
      <c r="D33" s="736"/>
      <c r="E33" s="743"/>
      <c r="F33" s="146" t="s">
        <v>164</v>
      </c>
      <c r="G33" s="146">
        <v>49</v>
      </c>
      <c r="H33" s="169">
        <v>69960</v>
      </c>
    </row>
    <row r="34" spans="1:8" ht="12.75">
      <c r="A34" s="134">
        <v>80</v>
      </c>
      <c r="B34" s="736"/>
      <c r="C34" s="140" t="s">
        <v>178</v>
      </c>
      <c r="D34" s="736"/>
      <c r="E34" s="743"/>
      <c r="F34" s="147" t="s">
        <v>166</v>
      </c>
      <c r="G34" s="147">
        <v>55</v>
      </c>
      <c r="H34" s="164">
        <v>86280</v>
      </c>
    </row>
    <row r="35" spans="1:8" ht="13.5" thickBot="1">
      <c r="A35" s="137">
        <v>100</v>
      </c>
      <c r="B35" s="741"/>
      <c r="C35" s="143" t="s">
        <v>177</v>
      </c>
      <c r="D35" s="741"/>
      <c r="E35" s="744"/>
      <c r="F35" s="150" t="s">
        <v>167</v>
      </c>
      <c r="G35" s="150">
        <v>155</v>
      </c>
      <c r="H35" s="165">
        <v>178048</v>
      </c>
    </row>
    <row r="36" spans="1:9" ht="39.75" customHeight="1" thickBot="1">
      <c r="A36" s="766" t="s">
        <v>179</v>
      </c>
      <c r="B36" s="767"/>
      <c r="C36" s="767"/>
      <c r="D36" s="767"/>
      <c r="E36" s="767"/>
      <c r="F36" s="767"/>
      <c r="G36" s="767"/>
      <c r="H36" s="768"/>
      <c r="I36" s="173"/>
    </row>
    <row r="37" spans="1:9" ht="13.5" customHeight="1" thickBot="1">
      <c r="A37" s="769" t="s">
        <v>180</v>
      </c>
      <c r="B37" s="770"/>
      <c r="C37" s="770"/>
      <c r="D37" s="770"/>
      <c r="E37" s="770"/>
      <c r="F37" s="770"/>
      <c r="G37" s="770"/>
      <c r="H37" s="771"/>
      <c r="I37" s="172"/>
    </row>
    <row r="38" spans="1:8" ht="36.75" thickBot="1">
      <c r="A38" s="159" t="s">
        <v>139</v>
      </c>
      <c r="B38" s="160" t="s">
        <v>140</v>
      </c>
      <c r="C38" s="161" t="s">
        <v>141</v>
      </c>
      <c r="D38" s="160" t="s">
        <v>142</v>
      </c>
      <c r="E38" s="161" t="s">
        <v>143</v>
      </c>
      <c r="F38" s="160" t="s">
        <v>144</v>
      </c>
      <c r="G38" s="160" t="s">
        <v>145</v>
      </c>
      <c r="H38" s="162" t="s">
        <v>146</v>
      </c>
    </row>
    <row r="39" spans="1:8" ht="12.75">
      <c r="A39" s="131">
        <v>50</v>
      </c>
      <c r="B39" s="759">
        <v>16</v>
      </c>
      <c r="C39" s="760" t="s">
        <v>181</v>
      </c>
      <c r="D39" s="759" t="s">
        <v>148</v>
      </c>
      <c r="E39" s="764" t="s">
        <v>149</v>
      </c>
      <c r="F39" s="144" t="s">
        <v>153</v>
      </c>
      <c r="G39" s="144">
        <v>29</v>
      </c>
      <c r="H39" s="163">
        <v>15017</v>
      </c>
    </row>
    <row r="40" spans="1:8" ht="12.75">
      <c r="A40" s="134">
        <v>80</v>
      </c>
      <c r="B40" s="736"/>
      <c r="C40" s="738"/>
      <c r="D40" s="736"/>
      <c r="E40" s="743"/>
      <c r="F40" s="147" t="s">
        <v>154</v>
      </c>
      <c r="G40" s="147">
        <v>40</v>
      </c>
      <c r="H40" s="164">
        <v>17020</v>
      </c>
    </row>
    <row r="41" spans="1:8" ht="12.75">
      <c r="A41" s="134">
        <v>100</v>
      </c>
      <c r="B41" s="736"/>
      <c r="C41" s="738"/>
      <c r="D41" s="736"/>
      <c r="E41" s="743"/>
      <c r="F41" s="147" t="s">
        <v>155</v>
      </c>
      <c r="G41" s="147">
        <v>80</v>
      </c>
      <c r="H41" s="164">
        <v>29260</v>
      </c>
    </row>
    <row r="42" spans="1:8" ht="13.5" thickBot="1">
      <c r="A42" s="132">
        <v>150</v>
      </c>
      <c r="B42" s="737"/>
      <c r="C42" s="739"/>
      <c r="D42" s="736"/>
      <c r="E42" s="743"/>
      <c r="F42" s="145" t="s">
        <v>156</v>
      </c>
      <c r="G42" s="145">
        <v>147</v>
      </c>
      <c r="H42" s="170">
        <v>45613</v>
      </c>
    </row>
    <row r="43" spans="1:8" ht="14.25" thickBot="1" thickTop="1">
      <c r="A43" s="135">
        <v>200</v>
      </c>
      <c r="B43" s="148">
        <v>16</v>
      </c>
      <c r="C43" s="141" t="s">
        <v>182</v>
      </c>
      <c r="D43" s="736"/>
      <c r="E43" s="743"/>
      <c r="F43" s="129" t="s">
        <v>158</v>
      </c>
      <c r="G43" s="129">
        <v>180</v>
      </c>
      <c r="H43" s="174">
        <v>77670</v>
      </c>
    </row>
    <row r="44" spans="1:8" ht="14.25" thickBot="1" thickTop="1">
      <c r="A44" s="135">
        <v>25</v>
      </c>
      <c r="B44" s="735">
        <v>40</v>
      </c>
      <c r="C44" s="141" t="s">
        <v>183</v>
      </c>
      <c r="D44" s="736"/>
      <c r="E44" s="743"/>
      <c r="F44" s="129" t="s">
        <v>160</v>
      </c>
      <c r="G44" s="129">
        <v>23</v>
      </c>
      <c r="H44" s="174">
        <v>13841</v>
      </c>
    </row>
    <row r="45" spans="1:8" ht="13.5" thickTop="1">
      <c r="A45" s="133">
        <v>50</v>
      </c>
      <c r="B45" s="736"/>
      <c r="C45" s="745" t="s">
        <v>184</v>
      </c>
      <c r="D45" s="736"/>
      <c r="E45" s="743"/>
      <c r="F45" s="149" t="s">
        <v>153</v>
      </c>
      <c r="G45" s="149">
        <v>30</v>
      </c>
      <c r="H45" s="171">
        <v>16280</v>
      </c>
    </row>
    <row r="46" spans="1:8" ht="12.75">
      <c r="A46" s="134">
        <v>80</v>
      </c>
      <c r="B46" s="736"/>
      <c r="C46" s="738"/>
      <c r="D46" s="736"/>
      <c r="E46" s="743"/>
      <c r="F46" s="147" t="s">
        <v>154</v>
      </c>
      <c r="G46" s="147">
        <v>44</v>
      </c>
      <c r="H46" s="164">
        <v>19270</v>
      </c>
    </row>
    <row r="47" spans="1:8" ht="12.75">
      <c r="A47" s="134">
        <v>100</v>
      </c>
      <c r="B47" s="736"/>
      <c r="C47" s="738"/>
      <c r="D47" s="736"/>
      <c r="E47" s="743"/>
      <c r="F47" s="147" t="s">
        <v>155</v>
      </c>
      <c r="G47" s="147">
        <v>83</v>
      </c>
      <c r="H47" s="164">
        <v>33960</v>
      </c>
    </row>
    <row r="48" spans="1:8" ht="13.5" thickBot="1">
      <c r="A48" s="132">
        <v>150</v>
      </c>
      <c r="B48" s="737"/>
      <c r="C48" s="739"/>
      <c r="D48" s="736"/>
      <c r="E48" s="743"/>
      <c r="F48" s="145" t="s">
        <v>162</v>
      </c>
      <c r="G48" s="145">
        <v>155</v>
      </c>
      <c r="H48" s="170">
        <v>48714</v>
      </c>
    </row>
    <row r="49" spans="1:8" ht="13.5" thickTop="1">
      <c r="A49" s="133">
        <v>50</v>
      </c>
      <c r="B49" s="740">
        <v>63</v>
      </c>
      <c r="C49" s="139" t="s">
        <v>185</v>
      </c>
      <c r="D49" s="736"/>
      <c r="E49" s="743"/>
      <c r="F49" s="146" t="s">
        <v>164</v>
      </c>
      <c r="G49" s="146">
        <v>45</v>
      </c>
      <c r="H49" s="169">
        <v>34854</v>
      </c>
    </row>
    <row r="50" spans="1:8" ht="12.75">
      <c r="A50" s="134">
        <v>80</v>
      </c>
      <c r="B50" s="736"/>
      <c r="C50" s="140" t="s">
        <v>186</v>
      </c>
      <c r="D50" s="736"/>
      <c r="E50" s="743"/>
      <c r="F50" s="147" t="s">
        <v>166</v>
      </c>
      <c r="G50" s="147">
        <v>52</v>
      </c>
      <c r="H50" s="164">
        <v>38610</v>
      </c>
    </row>
    <row r="51" spans="1:8" ht="13.5" thickBot="1">
      <c r="A51" s="137">
        <v>100</v>
      </c>
      <c r="B51" s="741"/>
      <c r="C51" s="143" t="s">
        <v>185</v>
      </c>
      <c r="D51" s="741"/>
      <c r="E51" s="744"/>
      <c r="F51" s="150" t="s">
        <v>167</v>
      </c>
      <c r="G51" s="150">
        <v>150</v>
      </c>
      <c r="H51" s="165">
        <v>99508</v>
      </c>
    </row>
    <row r="52" spans="1:8" ht="13.5" thickBot="1">
      <c r="A52" s="772" t="s">
        <v>171</v>
      </c>
      <c r="B52" s="772"/>
      <c r="C52" s="772"/>
      <c r="D52" s="772"/>
      <c r="E52" s="772"/>
      <c r="F52" s="772"/>
      <c r="G52" s="772"/>
      <c r="H52" s="772"/>
    </row>
    <row r="53" spans="1:8" ht="36.75" thickBot="1">
      <c r="A53" s="130" t="s">
        <v>139</v>
      </c>
      <c r="B53" s="128" t="s">
        <v>140</v>
      </c>
      <c r="C53" s="138" t="s">
        <v>141</v>
      </c>
      <c r="D53" s="128" t="s">
        <v>142</v>
      </c>
      <c r="E53" s="138" t="s">
        <v>143</v>
      </c>
      <c r="F53" s="128" t="s">
        <v>144</v>
      </c>
      <c r="G53" s="128" t="s">
        <v>145</v>
      </c>
      <c r="H53" s="151" t="s">
        <v>146</v>
      </c>
    </row>
    <row r="54" spans="1:8" ht="12.75">
      <c r="A54" s="131">
        <v>50</v>
      </c>
      <c r="B54" s="759">
        <v>16</v>
      </c>
      <c r="C54" s="760" t="s">
        <v>187</v>
      </c>
      <c r="D54" s="759" t="s">
        <v>148</v>
      </c>
      <c r="E54" s="764" t="s">
        <v>173</v>
      </c>
      <c r="F54" s="144" t="s">
        <v>153</v>
      </c>
      <c r="G54" s="144">
        <v>29</v>
      </c>
      <c r="H54" s="163">
        <v>23158</v>
      </c>
    </row>
    <row r="55" spans="1:8" ht="12.75">
      <c r="A55" s="134">
        <v>80</v>
      </c>
      <c r="B55" s="736"/>
      <c r="C55" s="738"/>
      <c r="D55" s="736"/>
      <c r="E55" s="743"/>
      <c r="F55" s="147" t="s">
        <v>154</v>
      </c>
      <c r="G55" s="147">
        <v>40</v>
      </c>
      <c r="H55" s="164">
        <v>31609</v>
      </c>
    </row>
    <row r="56" spans="1:8" ht="12.75">
      <c r="A56" s="134">
        <v>100</v>
      </c>
      <c r="B56" s="736"/>
      <c r="C56" s="738"/>
      <c r="D56" s="736"/>
      <c r="E56" s="743"/>
      <c r="F56" s="147" t="s">
        <v>155</v>
      </c>
      <c r="G56" s="147">
        <v>80</v>
      </c>
      <c r="H56" s="164">
        <v>40721</v>
      </c>
    </row>
    <row r="57" spans="1:8" ht="13.5" thickBot="1">
      <c r="A57" s="132">
        <v>150</v>
      </c>
      <c r="B57" s="737"/>
      <c r="C57" s="739"/>
      <c r="D57" s="736"/>
      <c r="E57" s="743"/>
      <c r="F57" s="145" t="s">
        <v>156</v>
      </c>
      <c r="G57" s="145">
        <v>147</v>
      </c>
      <c r="H57" s="170">
        <v>81141</v>
      </c>
    </row>
    <row r="58" spans="1:8" ht="14.25" thickBot="1" thickTop="1">
      <c r="A58" s="135">
        <v>200</v>
      </c>
      <c r="B58" s="148">
        <v>16</v>
      </c>
      <c r="C58" s="141" t="s">
        <v>188</v>
      </c>
      <c r="D58" s="736"/>
      <c r="E58" s="743"/>
      <c r="F58" s="148" t="s">
        <v>158</v>
      </c>
      <c r="G58" s="148">
        <v>180</v>
      </c>
      <c r="H58" s="156">
        <v>179992</v>
      </c>
    </row>
    <row r="59" spans="1:8" ht="14.25" thickBot="1" thickTop="1">
      <c r="A59" s="135">
        <v>25</v>
      </c>
      <c r="B59" s="735">
        <v>40</v>
      </c>
      <c r="C59" s="141" t="s">
        <v>189</v>
      </c>
      <c r="D59" s="736"/>
      <c r="E59" s="743"/>
      <c r="F59" s="148" t="s">
        <v>160</v>
      </c>
      <c r="G59" s="148">
        <v>23</v>
      </c>
      <c r="H59" s="156">
        <v>19639</v>
      </c>
    </row>
    <row r="60" spans="1:8" ht="13.5" thickTop="1">
      <c r="A60" s="133">
        <v>50</v>
      </c>
      <c r="B60" s="736"/>
      <c r="C60" s="745" t="s">
        <v>190</v>
      </c>
      <c r="D60" s="736"/>
      <c r="E60" s="743"/>
      <c r="F60" s="149" t="s">
        <v>153</v>
      </c>
      <c r="G60" s="149">
        <v>30</v>
      </c>
      <c r="H60" s="171">
        <v>27430</v>
      </c>
    </row>
    <row r="61" spans="1:8" ht="12.75">
      <c r="A61" s="134">
        <v>80</v>
      </c>
      <c r="B61" s="736"/>
      <c r="C61" s="738"/>
      <c r="D61" s="736"/>
      <c r="E61" s="743"/>
      <c r="F61" s="147" t="s">
        <v>154</v>
      </c>
      <c r="G61" s="147">
        <v>44</v>
      </c>
      <c r="H61" s="164">
        <v>36449</v>
      </c>
    </row>
    <row r="62" spans="1:8" ht="12.75">
      <c r="A62" s="134">
        <v>100</v>
      </c>
      <c r="B62" s="736"/>
      <c r="C62" s="738"/>
      <c r="D62" s="736"/>
      <c r="E62" s="743"/>
      <c r="F62" s="147" t="s">
        <v>155</v>
      </c>
      <c r="G62" s="147">
        <v>83</v>
      </c>
      <c r="H62" s="164">
        <v>57144</v>
      </c>
    </row>
    <row r="63" spans="1:8" ht="13.5" thickBot="1">
      <c r="A63" s="132">
        <v>150</v>
      </c>
      <c r="B63" s="737"/>
      <c r="C63" s="739"/>
      <c r="D63" s="736"/>
      <c r="E63" s="743"/>
      <c r="F63" s="145" t="s">
        <v>162</v>
      </c>
      <c r="G63" s="145">
        <v>155</v>
      </c>
      <c r="H63" s="170">
        <v>109626</v>
      </c>
    </row>
    <row r="64" spans="1:8" ht="13.5" thickTop="1">
      <c r="A64" s="133">
        <v>50</v>
      </c>
      <c r="B64" s="740">
        <v>63</v>
      </c>
      <c r="C64" s="139" t="s">
        <v>191</v>
      </c>
      <c r="D64" s="736"/>
      <c r="E64" s="743"/>
      <c r="F64" s="146" t="s">
        <v>164</v>
      </c>
      <c r="G64" s="146">
        <v>45</v>
      </c>
      <c r="H64" s="169">
        <v>73216</v>
      </c>
    </row>
    <row r="65" spans="1:8" ht="12.75">
      <c r="A65" s="134">
        <v>80</v>
      </c>
      <c r="B65" s="736"/>
      <c r="C65" s="140" t="s">
        <v>192</v>
      </c>
      <c r="D65" s="736"/>
      <c r="E65" s="743"/>
      <c r="F65" s="147" t="s">
        <v>166</v>
      </c>
      <c r="G65" s="147">
        <v>52</v>
      </c>
      <c r="H65" s="164">
        <v>90651</v>
      </c>
    </row>
    <row r="66" spans="1:8" ht="13.5" thickBot="1">
      <c r="A66" s="137">
        <v>100</v>
      </c>
      <c r="B66" s="741"/>
      <c r="C66" s="143" t="s">
        <v>191</v>
      </c>
      <c r="D66" s="741"/>
      <c r="E66" s="744"/>
      <c r="F66" s="150" t="s">
        <v>167</v>
      </c>
      <c r="G66" s="150">
        <v>150</v>
      </c>
      <c r="H66" s="165">
        <v>178053</v>
      </c>
    </row>
  </sheetData>
  <sheetProtection selectLockedCells="1" selectUnlockedCells="1"/>
  <mergeCells count="38">
    <mergeCell ref="A52:H52"/>
    <mergeCell ref="B54:B57"/>
    <mergeCell ref="C54:C57"/>
    <mergeCell ref="D54:D66"/>
    <mergeCell ref="E54:E66"/>
    <mergeCell ref="B59:B63"/>
    <mergeCell ref="C60:C63"/>
    <mergeCell ref="B64:B66"/>
    <mergeCell ref="A36:H36"/>
    <mergeCell ref="A37:H37"/>
    <mergeCell ref="B39:B42"/>
    <mergeCell ref="D39:D51"/>
    <mergeCell ref="C39:C42"/>
    <mergeCell ref="E39:E51"/>
    <mergeCell ref="B44:B48"/>
    <mergeCell ref="C45:C48"/>
    <mergeCell ref="B49:B51"/>
    <mergeCell ref="B23:B26"/>
    <mergeCell ref="C23:C26"/>
    <mergeCell ref="D23:D35"/>
    <mergeCell ref="E23:E35"/>
    <mergeCell ref="B28:B32"/>
    <mergeCell ref="C29:C32"/>
    <mergeCell ref="B33:B35"/>
    <mergeCell ref="A2:H2"/>
    <mergeCell ref="A4:H4"/>
    <mergeCell ref="D8:D20"/>
    <mergeCell ref="D6:D7"/>
    <mergeCell ref="A3:H3"/>
    <mergeCell ref="B6:B7"/>
    <mergeCell ref="C6:C7"/>
    <mergeCell ref="A21:H21"/>
    <mergeCell ref="B13:B17"/>
    <mergeCell ref="C14:C17"/>
    <mergeCell ref="B18:B20"/>
    <mergeCell ref="E6:E20"/>
    <mergeCell ref="B8:B11"/>
    <mergeCell ref="C8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N43"/>
  <sheetViews>
    <sheetView zoomScalePageLayoutView="0" workbookViewId="0" topLeftCell="A10">
      <selection activeCell="H23" sqref="H23"/>
    </sheetView>
  </sheetViews>
  <sheetFormatPr defaultColWidth="9.140625" defaultRowHeight="12.75"/>
  <cols>
    <col min="1" max="1" width="6.140625" style="1" customWidth="1"/>
    <col min="2" max="2" width="25.140625" style="1" customWidth="1"/>
    <col min="3" max="4" width="14.7109375" style="1" customWidth="1"/>
    <col min="5" max="5" width="7.28125" style="1" customWidth="1"/>
    <col min="6" max="6" width="24.57421875" style="1" customWidth="1"/>
    <col min="7" max="14" width="14.7109375" style="1" customWidth="1"/>
    <col min="15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4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</row>
    <row r="7" spans="2:14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</row>
    <row r="8" ht="11.25" customHeight="1" hidden="1">
      <c r="B8" s="3" t="s">
        <v>7</v>
      </c>
    </row>
    <row r="9" ht="11.25" customHeight="1" hidden="1"/>
    <row r="10" ht="13.5" thickBot="1"/>
    <row r="11" spans="1:8" ht="38.25" thickBot="1">
      <c r="A11" s="779" t="s">
        <v>122</v>
      </c>
      <c r="B11" s="780"/>
      <c r="C11" s="780"/>
      <c r="D11" s="780"/>
      <c r="E11" s="780"/>
      <c r="F11" s="780"/>
      <c r="G11" s="780"/>
      <c r="H11" s="781"/>
    </row>
    <row r="12" spans="1:8" ht="36.75" thickBot="1">
      <c r="A12" s="120" t="s">
        <v>9</v>
      </c>
      <c r="B12" s="70" t="s">
        <v>10</v>
      </c>
      <c r="C12" s="70" t="s">
        <v>11</v>
      </c>
      <c r="D12" s="122" t="s">
        <v>12</v>
      </c>
      <c r="E12" s="70" t="s">
        <v>9</v>
      </c>
      <c r="F12" s="80" t="s">
        <v>10</v>
      </c>
      <c r="G12" s="81" t="s">
        <v>11</v>
      </c>
      <c r="H12" s="119" t="s">
        <v>12</v>
      </c>
    </row>
    <row r="13" spans="1:8" ht="12.75">
      <c r="A13" s="782">
        <v>1</v>
      </c>
      <c r="B13" s="60" t="s">
        <v>123</v>
      </c>
      <c r="C13" s="68">
        <v>50</v>
      </c>
      <c r="D13" s="461">
        <v>416.25</v>
      </c>
      <c r="E13" s="789">
        <v>2</v>
      </c>
      <c r="F13" s="41" t="s">
        <v>124</v>
      </c>
      <c r="G13" s="387">
        <v>40</v>
      </c>
      <c r="H13" s="442">
        <v>1170</v>
      </c>
    </row>
    <row r="14" spans="1:8" ht="13.5" customHeight="1">
      <c r="A14" s="783"/>
      <c r="B14" s="785" t="s">
        <v>125</v>
      </c>
      <c r="C14" s="64">
        <v>80</v>
      </c>
      <c r="D14" s="462">
        <v>587</v>
      </c>
      <c r="E14" s="790"/>
      <c r="F14" s="787" t="s">
        <v>126</v>
      </c>
      <c r="G14" s="116">
        <v>50</v>
      </c>
      <c r="H14" s="438">
        <v>1190</v>
      </c>
    </row>
    <row r="15" spans="1:8" ht="12" customHeight="1">
      <c r="A15" s="783"/>
      <c r="B15" s="785"/>
      <c r="C15" s="64">
        <v>100</v>
      </c>
      <c r="D15" s="462">
        <v>755.2</v>
      </c>
      <c r="E15" s="790"/>
      <c r="F15" s="787"/>
      <c r="G15" s="117">
        <v>65</v>
      </c>
      <c r="H15" s="438">
        <v>1490</v>
      </c>
    </row>
    <row r="16" spans="1:8" ht="12.75">
      <c r="A16" s="783"/>
      <c r="B16" s="785"/>
      <c r="C16" s="64">
        <v>150</v>
      </c>
      <c r="D16" s="462">
        <v>1327.5</v>
      </c>
      <c r="E16" s="790"/>
      <c r="F16" s="787"/>
      <c r="G16" s="117">
        <v>80</v>
      </c>
      <c r="H16" s="438">
        <v>2070</v>
      </c>
    </row>
    <row r="17" spans="1:8" ht="12.75">
      <c r="A17" s="783"/>
      <c r="B17" s="785"/>
      <c r="C17" s="64">
        <v>200</v>
      </c>
      <c r="D17" s="462">
        <v>2109.3</v>
      </c>
      <c r="E17" s="790"/>
      <c r="F17" s="787"/>
      <c r="G17" s="117">
        <v>100</v>
      </c>
      <c r="H17" s="438">
        <v>2680</v>
      </c>
    </row>
    <row r="18" spans="1:8" ht="13.5" thickBot="1">
      <c r="A18" s="784"/>
      <c r="B18" s="786"/>
      <c r="C18" s="66">
        <v>250</v>
      </c>
      <c r="D18" s="463">
        <v>7012.8697999999995</v>
      </c>
      <c r="E18" s="790"/>
      <c r="F18" s="787"/>
      <c r="G18" s="117">
        <v>125</v>
      </c>
      <c r="H18" s="438">
        <v>3380</v>
      </c>
    </row>
    <row r="19" spans="1:8" ht="13.5" thickTop="1">
      <c r="A19" s="796">
        <v>3</v>
      </c>
      <c r="B19" s="26" t="s">
        <v>127</v>
      </c>
      <c r="C19" s="111">
        <v>15</v>
      </c>
      <c r="D19" s="442">
        <v>720</v>
      </c>
      <c r="E19" s="790"/>
      <c r="F19" s="787"/>
      <c r="G19" s="117">
        <v>150</v>
      </c>
      <c r="H19" s="438">
        <v>4835</v>
      </c>
    </row>
    <row r="20" spans="1:8" ht="12.75" customHeight="1">
      <c r="A20" s="796"/>
      <c r="B20" s="773" t="s">
        <v>128</v>
      </c>
      <c r="C20" s="112">
        <v>20</v>
      </c>
      <c r="D20" s="438">
        <v>990</v>
      </c>
      <c r="E20" s="790"/>
      <c r="F20" s="787"/>
      <c r="G20" s="117">
        <v>200</v>
      </c>
      <c r="H20" s="438">
        <v>8030</v>
      </c>
    </row>
    <row r="21" spans="1:8" ht="12.75">
      <c r="A21" s="796"/>
      <c r="B21" s="773"/>
      <c r="C21" s="113">
        <v>25</v>
      </c>
      <c r="D21" s="438">
        <v>1130</v>
      </c>
      <c r="E21" s="790"/>
      <c r="F21" s="787"/>
      <c r="G21" s="117">
        <v>250</v>
      </c>
      <c r="H21" s="438">
        <v>13140</v>
      </c>
    </row>
    <row r="22" spans="1:8" ht="12.75">
      <c r="A22" s="796"/>
      <c r="B22" s="773"/>
      <c r="C22" s="112">
        <v>32</v>
      </c>
      <c r="D22" s="438">
        <v>1710</v>
      </c>
      <c r="E22" s="790"/>
      <c r="F22" s="787"/>
      <c r="G22" s="117">
        <v>300</v>
      </c>
      <c r="H22" s="438">
        <v>18180</v>
      </c>
    </row>
    <row r="23" spans="1:8" ht="12.75">
      <c r="A23" s="796"/>
      <c r="B23" s="773"/>
      <c r="C23" s="113">
        <v>40</v>
      </c>
      <c r="D23" s="438">
        <v>2050</v>
      </c>
      <c r="E23" s="790"/>
      <c r="F23" s="787"/>
      <c r="G23" s="117">
        <v>350</v>
      </c>
      <c r="H23" s="438">
        <v>32540</v>
      </c>
    </row>
    <row r="24" spans="1:8" ht="13.5" thickBot="1">
      <c r="A24" s="796"/>
      <c r="B24" s="773"/>
      <c r="C24" s="113">
        <v>50</v>
      </c>
      <c r="D24" s="438">
        <v>2880</v>
      </c>
      <c r="E24" s="791"/>
      <c r="F24" s="788"/>
      <c r="G24" s="118">
        <v>400</v>
      </c>
      <c r="H24" s="469">
        <v>40730</v>
      </c>
    </row>
    <row r="25" spans="1:8" ht="12.75" customHeight="1" thickTop="1">
      <c r="A25" s="796"/>
      <c r="B25" s="773"/>
      <c r="C25" s="113">
        <v>65</v>
      </c>
      <c r="D25" s="438">
        <v>4360</v>
      </c>
      <c r="E25" s="801">
        <v>4</v>
      </c>
      <c r="F25" s="65" t="s">
        <v>129</v>
      </c>
      <c r="G25" s="111">
        <v>15</v>
      </c>
      <c r="H25" s="464">
        <v>1610</v>
      </c>
    </row>
    <row r="26" spans="1:8" ht="12.75" customHeight="1">
      <c r="A26" s="796"/>
      <c r="B26" s="773"/>
      <c r="C26" s="113">
        <v>80</v>
      </c>
      <c r="D26" s="438">
        <v>5860</v>
      </c>
      <c r="E26" s="801"/>
      <c r="F26" s="798" t="s">
        <v>130</v>
      </c>
      <c r="G26" s="112">
        <v>20</v>
      </c>
      <c r="H26" s="464">
        <v>1960</v>
      </c>
    </row>
    <row r="27" spans="1:8" ht="12.75">
      <c r="A27" s="796"/>
      <c r="B27" s="773"/>
      <c r="C27" s="113">
        <v>100</v>
      </c>
      <c r="D27" s="438">
        <v>7880</v>
      </c>
      <c r="E27" s="801"/>
      <c r="F27" s="799"/>
      <c r="G27" s="113">
        <v>25</v>
      </c>
      <c r="H27" s="464">
        <v>2450</v>
      </c>
    </row>
    <row r="28" spans="1:8" ht="12.75">
      <c r="A28" s="796"/>
      <c r="B28" s="773"/>
      <c r="C28" s="113">
        <v>125</v>
      </c>
      <c r="D28" s="438">
        <v>11400</v>
      </c>
      <c r="E28" s="801"/>
      <c r="F28" s="799"/>
      <c r="G28" s="113">
        <v>32</v>
      </c>
      <c r="H28" s="464">
        <v>2930</v>
      </c>
    </row>
    <row r="29" spans="1:8" ht="12.75">
      <c r="A29" s="796"/>
      <c r="B29" s="773"/>
      <c r="C29" s="113">
        <v>150</v>
      </c>
      <c r="D29" s="438">
        <v>14780</v>
      </c>
      <c r="E29" s="801"/>
      <c r="F29" s="799"/>
      <c r="G29" s="113">
        <v>40</v>
      </c>
      <c r="H29" s="464">
        <v>3840</v>
      </c>
    </row>
    <row r="30" spans="1:8" ht="13.5" thickBot="1">
      <c r="A30" s="797"/>
      <c r="B30" s="795"/>
      <c r="C30" s="114">
        <v>200</v>
      </c>
      <c r="D30" s="460">
        <v>24000</v>
      </c>
      <c r="E30" s="802"/>
      <c r="F30" s="800"/>
      <c r="G30" s="114">
        <v>50</v>
      </c>
      <c r="H30" s="464">
        <v>4770</v>
      </c>
    </row>
    <row r="31" spans="1:8" ht="13.5" thickTop="1">
      <c r="A31" s="775">
        <v>5</v>
      </c>
      <c r="B31" s="121" t="s">
        <v>131</v>
      </c>
      <c r="C31" s="93">
        <v>50</v>
      </c>
      <c r="D31" s="125">
        <v>4840</v>
      </c>
      <c r="E31" s="792">
        <v>6</v>
      </c>
      <c r="F31" s="388" t="s">
        <v>133</v>
      </c>
      <c r="G31" s="93">
        <v>50</v>
      </c>
      <c r="H31" s="465">
        <v>6253.5</v>
      </c>
    </row>
    <row r="32" spans="1:8" ht="12.75" customHeight="1">
      <c r="A32" s="776"/>
      <c r="B32" s="773" t="s">
        <v>132</v>
      </c>
      <c r="C32" s="64">
        <v>80</v>
      </c>
      <c r="D32" s="123">
        <v>7150</v>
      </c>
      <c r="E32" s="793"/>
      <c r="F32" s="787" t="s">
        <v>132</v>
      </c>
      <c r="G32" s="64">
        <v>80</v>
      </c>
      <c r="H32" s="466">
        <v>9509.5</v>
      </c>
    </row>
    <row r="33" spans="1:8" ht="12.75">
      <c r="A33" s="776"/>
      <c r="B33" s="773"/>
      <c r="C33" s="64">
        <v>100</v>
      </c>
      <c r="D33" s="123">
        <v>10175</v>
      </c>
      <c r="E33" s="793"/>
      <c r="F33" s="787"/>
      <c r="G33" s="64">
        <v>100</v>
      </c>
      <c r="H33" s="466">
        <v>13843.5</v>
      </c>
    </row>
    <row r="34" spans="1:8" ht="12.75">
      <c r="A34" s="776"/>
      <c r="B34" s="773"/>
      <c r="C34" s="64">
        <v>150</v>
      </c>
      <c r="D34" s="123">
        <v>18304</v>
      </c>
      <c r="E34" s="793"/>
      <c r="F34" s="787"/>
      <c r="G34" s="64">
        <v>150</v>
      </c>
      <c r="H34" s="466">
        <v>25113</v>
      </c>
    </row>
    <row r="35" spans="1:8" ht="13.5" thickBot="1">
      <c r="A35" s="803"/>
      <c r="B35" s="795"/>
      <c r="C35" s="66">
        <v>200</v>
      </c>
      <c r="D35" s="124">
        <v>30305</v>
      </c>
      <c r="E35" s="804"/>
      <c r="F35" s="788"/>
      <c r="G35" s="66">
        <v>200</v>
      </c>
      <c r="H35" s="467">
        <v>41371</v>
      </c>
    </row>
    <row r="36" spans="1:8" ht="13.5" thickTop="1">
      <c r="A36" s="775">
        <v>7</v>
      </c>
      <c r="B36" s="121" t="s">
        <v>134</v>
      </c>
      <c r="C36" s="93">
        <v>50</v>
      </c>
      <c r="D36" s="125">
        <v>3600</v>
      </c>
      <c r="E36" s="792">
        <v>8</v>
      </c>
      <c r="F36" s="388" t="s">
        <v>134</v>
      </c>
      <c r="G36" s="93">
        <v>50</v>
      </c>
      <c r="H36" s="465" t="s">
        <v>137</v>
      </c>
    </row>
    <row r="37" spans="1:8" ht="12.75" customHeight="1">
      <c r="A37" s="776"/>
      <c r="B37" s="773" t="s">
        <v>136</v>
      </c>
      <c r="C37" s="64">
        <v>65</v>
      </c>
      <c r="D37" s="123">
        <v>5921</v>
      </c>
      <c r="E37" s="793"/>
      <c r="F37" s="787" t="s">
        <v>135</v>
      </c>
      <c r="G37" s="64">
        <v>65</v>
      </c>
      <c r="H37" s="466">
        <v>4024</v>
      </c>
    </row>
    <row r="38" spans="1:8" ht="12.75">
      <c r="A38" s="776"/>
      <c r="B38" s="773"/>
      <c r="C38" s="64">
        <v>80</v>
      </c>
      <c r="D38" s="123">
        <v>5921</v>
      </c>
      <c r="E38" s="793"/>
      <c r="F38" s="787"/>
      <c r="G38" s="64">
        <v>80</v>
      </c>
      <c r="H38" s="466">
        <v>4024</v>
      </c>
    </row>
    <row r="39" spans="1:8" ht="12.75">
      <c r="A39" s="776"/>
      <c r="B39" s="773"/>
      <c r="C39" s="64">
        <v>100</v>
      </c>
      <c r="D39" s="123">
        <v>7694</v>
      </c>
      <c r="E39" s="793"/>
      <c r="F39" s="787"/>
      <c r="G39" s="64">
        <v>100</v>
      </c>
      <c r="H39" s="466">
        <v>5325</v>
      </c>
    </row>
    <row r="40" spans="1:8" ht="12.75">
      <c r="A40" s="776"/>
      <c r="B40" s="773"/>
      <c r="C40" s="64">
        <v>150</v>
      </c>
      <c r="D40" s="123">
        <v>12900</v>
      </c>
      <c r="E40" s="793"/>
      <c r="F40" s="787"/>
      <c r="G40" s="64">
        <v>150</v>
      </c>
      <c r="H40" s="466">
        <v>7930</v>
      </c>
    </row>
    <row r="41" spans="1:8" ht="12.75">
      <c r="A41" s="776"/>
      <c r="B41" s="773"/>
      <c r="C41" s="82">
        <v>200</v>
      </c>
      <c r="D41" s="123">
        <v>20357</v>
      </c>
      <c r="E41" s="793"/>
      <c r="F41" s="787"/>
      <c r="G41" s="82">
        <v>200</v>
      </c>
      <c r="H41" s="466">
        <v>14800</v>
      </c>
    </row>
    <row r="42" spans="1:8" ht="12.75">
      <c r="A42" s="776"/>
      <c r="B42" s="773"/>
      <c r="C42" s="82">
        <v>250</v>
      </c>
      <c r="D42" s="123">
        <v>35920</v>
      </c>
      <c r="E42" s="793"/>
      <c r="F42" s="787"/>
      <c r="G42" s="82">
        <v>250</v>
      </c>
      <c r="H42" s="466">
        <v>23246</v>
      </c>
    </row>
    <row r="43" spans="1:8" ht="13.5" thickBot="1">
      <c r="A43" s="777"/>
      <c r="B43" s="774"/>
      <c r="C43" s="115">
        <v>300</v>
      </c>
      <c r="D43" s="126">
        <v>48643</v>
      </c>
      <c r="E43" s="794"/>
      <c r="F43" s="805"/>
      <c r="G43" s="115">
        <v>300</v>
      </c>
      <c r="H43" s="468">
        <v>36275</v>
      </c>
    </row>
  </sheetData>
  <sheetProtection selectLockedCells="1" selectUnlockedCells="1"/>
  <mergeCells count="19">
    <mergeCell ref="F37:F43"/>
    <mergeCell ref="B20:B30"/>
    <mergeCell ref="A19:A30"/>
    <mergeCell ref="F26:F30"/>
    <mergeCell ref="E25:E30"/>
    <mergeCell ref="B32:B35"/>
    <mergeCell ref="A31:A35"/>
    <mergeCell ref="E31:E35"/>
    <mergeCell ref="F32:F35"/>
    <mergeCell ref="B37:B43"/>
    <mergeCell ref="A36:A43"/>
    <mergeCell ref="B6:N6"/>
    <mergeCell ref="B7:N7"/>
    <mergeCell ref="A11:H11"/>
    <mergeCell ref="A13:A18"/>
    <mergeCell ref="B14:B18"/>
    <mergeCell ref="F14:F24"/>
    <mergeCell ref="E13:E24"/>
    <mergeCell ref="E36:E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6.140625" style="1" customWidth="1"/>
    <col min="2" max="2" width="26.57421875" style="1" customWidth="1"/>
    <col min="3" max="3" width="14.7109375" style="1" customWidth="1"/>
    <col min="4" max="4" width="16.8515625" style="1" customWidth="1"/>
    <col min="5" max="5" width="15.7109375" style="1" customWidth="1"/>
    <col min="6" max="10" width="14.7109375" style="1" customWidth="1"/>
    <col min="11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0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</row>
    <row r="7" spans="2:10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</row>
    <row r="8" ht="11.25" customHeight="1" hidden="1">
      <c r="B8" s="3" t="s">
        <v>7</v>
      </c>
    </row>
    <row r="9" ht="11.25" customHeight="1" hidden="1"/>
    <row r="11" spans="1:5" ht="38.25" thickBot="1">
      <c r="A11" s="812" t="s">
        <v>60</v>
      </c>
      <c r="B11" s="813"/>
      <c r="C11" s="813"/>
      <c r="D11" s="813"/>
      <c r="E11" s="813"/>
    </row>
    <row r="12" spans="1:6" ht="48.75" thickBot="1">
      <c r="A12" s="810" t="s">
        <v>9</v>
      </c>
      <c r="B12" s="810" t="s">
        <v>10</v>
      </c>
      <c r="C12" s="418"/>
      <c r="D12" s="420" t="s">
        <v>584</v>
      </c>
      <c r="E12" s="419" t="s">
        <v>585</v>
      </c>
      <c r="F12" s="225"/>
    </row>
    <row r="13" spans="1:5" ht="13.5" thickBot="1">
      <c r="A13" s="811"/>
      <c r="B13" s="811"/>
      <c r="C13" s="70" t="s">
        <v>11</v>
      </c>
      <c r="D13" s="360" t="s">
        <v>12</v>
      </c>
      <c r="E13" s="72" t="s">
        <v>12</v>
      </c>
    </row>
    <row r="14" spans="1:5" ht="12.75">
      <c r="A14" s="790">
        <v>1</v>
      </c>
      <c r="B14" s="421" t="s">
        <v>582</v>
      </c>
      <c r="C14" s="90">
        <v>50</v>
      </c>
      <c r="D14" s="422">
        <v>4497</v>
      </c>
      <c r="E14" s="423">
        <v>3380</v>
      </c>
    </row>
    <row r="15" spans="1:5" ht="12.75">
      <c r="A15" s="790"/>
      <c r="B15" s="806" t="s">
        <v>583</v>
      </c>
      <c r="C15" s="64">
        <v>65</v>
      </c>
      <c r="D15" s="424">
        <v>5390</v>
      </c>
      <c r="E15" s="425" t="s">
        <v>137</v>
      </c>
    </row>
    <row r="16" spans="1:5" ht="12" customHeight="1">
      <c r="A16" s="790"/>
      <c r="B16" s="807"/>
      <c r="C16" s="64">
        <v>80</v>
      </c>
      <c r="D16" s="424">
        <v>6696</v>
      </c>
      <c r="E16" s="425">
        <v>5040</v>
      </c>
    </row>
    <row r="17" spans="1:5" ht="12" customHeight="1">
      <c r="A17" s="790"/>
      <c r="B17" s="807"/>
      <c r="C17" s="64">
        <v>100</v>
      </c>
      <c r="D17" s="424">
        <v>7672</v>
      </c>
      <c r="E17" s="425">
        <v>5132</v>
      </c>
    </row>
    <row r="18" spans="1:5" ht="12" customHeight="1">
      <c r="A18" s="790"/>
      <c r="B18" s="807"/>
      <c r="C18" s="64">
        <v>125</v>
      </c>
      <c r="D18" s="424">
        <v>9776</v>
      </c>
      <c r="E18" s="425" t="s">
        <v>137</v>
      </c>
    </row>
    <row r="19" spans="1:5" ht="12.75">
      <c r="A19" s="790"/>
      <c r="B19" s="807"/>
      <c r="C19" s="64">
        <v>150</v>
      </c>
      <c r="D19" s="424">
        <v>11840</v>
      </c>
      <c r="E19" s="425">
        <v>8900</v>
      </c>
    </row>
    <row r="20" spans="1:5" ht="12.75">
      <c r="A20" s="790"/>
      <c r="B20" s="807"/>
      <c r="C20" s="64">
        <v>200</v>
      </c>
      <c r="D20" s="424">
        <v>16561</v>
      </c>
      <c r="E20" s="425">
        <v>12400</v>
      </c>
    </row>
    <row r="21" spans="1:5" ht="12.75">
      <c r="A21" s="790"/>
      <c r="B21" s="807"/>
      <c r="C21" s="64">
        <v>250</v>
      </c>
      <c r="D21" s="424">
        <v>24842</v>
      </c>
      <c r="E21" s="425">
        <v>17000</v>
      </c>
    </row>
    <row r="22" spans="1:5" ht="12.75">
      <c r="A22" s="790"/>
      <c r="B22" s="807"/>
      <c r="C22" s="82">
        <v>300</v>
      </c>
      <c r="D22" s="406">
        <v>34372</v>
      </c>
      <c r="E22" s="425">
        <v>25000</v>
      </c>
    </row>
    <row r="23" spans="1:5" ht="12.75">
      <c r="A23" s="790"/>
      <c r="B23" s="807"/>
      <c r="C23" s="82">
        <v>350</v>
      </c>
      <c r="D23" s="426">
        <v>42742</v>
      </c>
      <c r="E23" s="425"/>
    </row>
    <row r="24" spans="1:5" ht="12.75">
      <c r="A24" s="790"/>
      <c r="B24" s="807"/>
      <c r="C24" s="82">
        <v>400</v>
      </c>
      <c r="D24" s="426">
        <v>60000</v>
      </c>
      <c r="E24" s="425"/>
    </row>
    <row r="25" spans="1:5" ht="12.75">
      <c r="A25" s="790"/>
      <c r="B25" s="807"/>
      <c r="C25" s="82">
        <v>500</v>
      </c>
      <c r="D25" s="426">
        <v>104900</v>
      </c>
      <c r="E25" s="425"/>
    </row>
    <row r="26" spans="1:5" ht="12.75">
      <c r="A26" s="790"/>
      <c r="B26" s="807"/>
      <c r="C26" s="82">
        <v>600</v>
      </c>
      <c r="D26" s="427">
        <v>148470</v>
      </c>
      <c r="E26" s="425"/>
    </row>
    <row r="27" spans="1:5" ht="12.75">
      <c r="A27" s="790"/>
      <c r="B27" s="807"/>
      <c r="C27" s="82">
        <v>700</v>
      </c>
      <c r="D27" s="427">
        <v>160345</v>
      </c>
      <c r="E27" s="425"/>
    </row>
    <row r="28" spans="1:5" ht="12.75">
      <c r="A28" s="790"/>
      <c r="B28" s="807"/>
      <c r="C28" s="82">
        <v>800</v>
      </c>
      <c r="D28" s="427">
        <v>223690</v>
      </c>
      <c r="E28" s="425"/>
    </row>
    <row r="29" spans="1:5" ht="13.5" thickBot="1">
      <c r="A29" s="809"/>
      <c r="B29" s="808"/>
      <c r="C29" s="115">
        <v>1000</v>
      </c>
      <c r="D29" s="428">
        <v>432000</v>
      </c>
      <c r="E29" s="429"/>
    </row>
  </sheetData>
  <sheetProtection selectLockedCells="1" selectUnlockedCells="1"/>
  <mergeCells count="7">
    <mergeCell ref="B6:J6"/>
    <mergeCell ref="B7:J7"/>
    <mergeCell ref="B15:B29"/>
    <mergeCell ref="A14:A29"/>
    <mergeCell ref="B12:B13"/>
    <mergeCell ref="A12:A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N33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140625" style="1" customWidth="1"/>
    <col min="2" max="2" width="26.57421875" style="1" customWidth="1"/>
    <col min="3" max="4" width="14.7109375" style="1" customWidth="1"/>
    <col min="5" max="5" width="7.28125" style="1" customWidth="1"/>
    <col min="6" max="6" width="28.57421875" style="1" customWidth="1"/>
    <col min="7" max="14" width="14.7109375" style="1" customWidth="1"/>
    <col min="15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4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</row>
    <row r="7" spans="2:14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</row>
    <row r="8" ht="11.25" customHeight="1" hidden="1">
      <c r="B8" s="3" t="s">
        <v>7</v>
      </c>
    </row>
    <row r="9" ht="11.25" customHeight="1" hidden="1"/>
    <row r="10" ht="13.5" thickBot="1"/>
    <row r="11" spans="1:8" ht="38.25" thickBot="1">
      <c r="A11" s="817" t="s">
        <v>50</v>
      </c>
      <c r="B11" s="818"/>
      <c r="C11" s="818"/>
      <c r="D11" s="818"/>
      <c r="E11" s="818"/>
      <c r="F11" s="818"/>
      <c r="G11" s="818"/>
      <c r="H11" s="819"/>
    </row>
    <row r="12" spans="1:8" ht="24.75" thickBot="1">
      <c r="A12" s="4" t="s">
        <v>9</v>
      </c>
      <c r="B12" s="5" t="s">
        <v>10</v>
      </c>
      <c r="C12" s="31" t="s">
        <v>11</v>
      </c>
      <c r="D12" s="390" t="s">
        <v>12</v>
      </c>
      <c r="E12" s="4" t="s">
        <v>9</v>
      </c>
      <c r="F12" s="5" t="s">
        <v>10</v>
      </c>
      <c r="G12" s="31" t="s">
        <v>11</v>
      </c>
      <c r="H12" s="37" t="s">
        <v>12</v>
      </c>
    </row>
    <row r="13" spans="1:8" ht="12.75">
      <c r="A13" s="820">
        <v>1</v>
      </c>
      <c r="B13" s="7" t="s">
        <v>51</v>
      </c>
      <c r="C13" s="32">
        <v>50</v>
      </c>
      <c r="D13" s="484">
        <v>990</v>
      </c>
      <c r="E13" s="822">
        <v>3</v>
      </c>
      <c r="F13" s="7" t="s">
        <v>54</v>
      </c>
      <c r="G13" s="32">
        <v>50</v>
      </c>
      <c r="H13" s="38">
        <v>1156</v>
      </c>
    </row>
    <row r="14" spans="1:8" ht="13.5" customHeight="1">
      <c r="A14" s="820"/>
      <c r="B14" s="823" t="s">
        <v>52</v>
      </c>
      <c r="C14" s="33">
        <v>80</v>
      </c>
      <c r="D14" s="485">
        <v>1590</v>
      </c>
      <c r="E14" s="822"/>
      <c r="F14" s="823" t="s">
        <v>55</v>
      </c>
      <c r="G14" s="33">
        <v>80</v>
      </c>
      <c r="H14" s="34">
        <v>1857</v>
      </c>
    </row>
    <row r="15" spans="1:8" ht="12" customHeight="1">
      <c r="A15" s="820"/>
      <c r="B15" s="823"/>
      <c r="C15" s="33">
        <v>100</v>
      </c>
      <c r="D15" s="485">
        <v>2390</v>
      </c>
      <c r="E15" s="822"/>
      <c r="F15" s="823"/>
      <c r="G15" s="33">
        <v>100</v>
      </c>
      <c r="H15" s="34">
        <v>2778</v>
      </c>
    </row>
    <row r="16" spans="1:8" ht="12" customHeight="1">
      <c r="A16" s="820"/>
      <c r="B16" s="823"/>
      <c r="C16" s="33">
        <v>125</v>
      </c>
      <c r="D16" s="485">
        <v>3900</v>
      </c>
      <c r="E16" s="822"/>
      <c r="F16" s="823"/>
      <c r="G16" s="33">
        <v>125</v>
      </c>
      <c r="H16" s="34">
        <v>3947</v>
      </c>
    </row>
    <row r="17" spans="1:8" ht="12.75">
      <c r="A17" s="820"/>
      <c r="B17" s="823"/>
      <c r="C17" s="33">
        <v>150</v>
      </c>
      <c r="D17" s="485">
        <v>4500</v>
      </c>
      <c r="E17" s="822"/>
      <c r="F17" s="823"/>
      <c r="G17" s="33">
        <v>150</v>
      </c>
      <c r="H17" s="34">
        <v>5117</v>
      </c>
    </row>
    <row r="18" spans="1:8" ht="12.75">
      <c r="A18" s="820"/>
      <c r="B18" s="823"/>
      <c r="C18" s="33">
        <v>200</v>
      </c>
      <c r="D18" s="485">
        <v>9300</v>
      </c>
      <c r="E18" s="822"/>
      <c r="F18" s="823"/>
      <c r="G18" s="33">
        <v>200</v>
      </c>
      <c r="H18" s="34">
        <v>9503</v>
      </c>
    </row>
    <row r="19" spans="1:8" ht="12.75">
      <c r="A19" s="820"/>
      <c r="B19" s="824" t="s">
        <v>53</v>
      </c>
      <c r="C19" s="33">
        <v>250</v>
      </c>
      <c r="D19" s="391">
        <v>11900</v>
      </c>
      <c r="E19" s="822"/>
      <c r="F19" s="826" t="s">
        <v>53</v>
      </c>
      <c r="G19" s="33">
        <v>250</v>
      </c>
      <c r="H19" s="34" t="s">
        <v>56</v>
      </c>
    </row>
    <row r="20" spans="1:8" ht="13.5" thickBot="1">
      <c r="A20" s="821"/>
      <c r="B20" s="825"/>
      <c r="C20" s="35">
        <v>300</v>
      </c>
      <c r="D20" s="392">
        <v>18300</v>
      </c>
      <c r="E20" s="822"/>
      <c r="F20" s="827"/>
      <c r="G20" s="35">
        <v>300</v>
      </c>
      <c r="H20" s="36" t="s">
        <v>56</v>
      </c>
    </row>
    <row r="21" spans="1:8" ht="12.75" customHeight="1" thickTop="1">
      <c r="A21" s="814">
        <v>2</v>
      </c>
      <c r="B21" s="10" t="s">
        <v>57</v>
      </c>
      <c r="C21" s="359">
        <v>50</v>
      </c>
      <c r="D21" s="393">
        <v>2313</v>
      </c>
      <c r="E21" s="830">
        <v>4</v>
      </c>
      <c r="F21" s="26" t="s">
        <v>58</v>
      </c>
      <c r="G21" s="27">
        <v>50</v>
      </c>
      <c r="H21" s="14">
        <v>2950</v>
      </c>
    </row>
    <row r="22" spans="1:8" ht="14.25" customHeight="1">
      <c r="A22" s="815"/>
      <c r="B22" s="823" t="s">
        <v>52</v>
      </c>
      <c r="C22" s="33">
        <v>80</v>
      </c>
      <c r="D22" s="394">
        <v>3251</v>
      </c>
      <c r="E22" s="831"/>
      <c r="F22" s="785" t="s">
        <v>59</v>
      </c>
      <c r="G22" s="16">
        <v>65</v>
      </c>
      <c r="H22" s="14">
        <v>3620</v>
      </c>
    </row>
    <row r="23" spans="1:8" ht="12.75">
      <c r="A23" s="815"/>
      <c r="B23" s="823"/>
      <c r="C23" s="33">
        <v>100</v>
      </c>
      <c r="D23" s="394">
        <v>3767</v>
      </c>
      <c r="E23" s="831"/>
      <c r="F23" s="785"/>
      <c r="G23" s="16">
        <v>80</v>
      </c>
      <c r="H23" s="14">
        <v>4430</v>
      </c>
    </row>
    <row r="24" spans="1:8" ht="12.75">
      <c r="A24" s="815"/>
      <c r="B24" s="823"/>
      <c r="C24" s="33">
        <v>125</v>
      </c>
      <c r="D24" s="394">
        <v>5110</v>
      </c>
      <c r="E24" s="831"/>
      <c r="F24" s="785"/>
      <c r="G24" s="16">
        <v>100</v>
      </c>
      <c r="H24" s="14">
        <v>5120</v>
      </c>
    </row>
    <row r="25" spans="1:8" ht="12.75">
      <c r="A25" s="815"/>
      <c r="B25" s="823"/>
      <c r="C25" s="33">
        <v>150</v>
      </c>
      <c r="D25" s="394">
        <v>5339</v>
      </c>
      <c r="E25" s="831"/>
      <c r="F25" s="785"/>
      <c r="G25" s="16">
        <v>125</v>
      </c>
      <c r="H25" s="14">
        <v>7820</v>
      </c>
    </row>
    <row r="26" spans="1:8" ht="12.75">
      <c r="A26" s="815"/>
      <c r="B26" s="823"/>
      <c r="C26" s="33">
        <v>200</v>
      </c>
      <c r="D26" s="394">
        <v>10414</v>
      </c>
      <c r="E26" s="831"/>
      <c r="F26" s="785"/>
      <c r="G26" s="16">
        <v>150</v>
      </c>
      <c r="H26" s="14">
        <v>9790</v>
      </c>
    </row>
    <row r="27" spans="1:8" ht="12.75">
      <c r="A27" s="815"/>
      <c r="B27" s="824" t="s">
        <v>53</v>
      </c>
      <c r="C27" s="33">
        <v>250</v>
      </c>
      <c r="D27" s="394" t="s">
        <v>56</v>
      </c>
      <c r="E27" s="831"/>
      <c r="F27" s="785"/>
      <c r="G27" s="16">
        <v>200</v>
      </c>
      <c r="H27" s="14">
        <v>14800</v>
      </c>
    </row>
    <row r="28" spans="1:8" ht="13.5" thickBot="1">
      <c r="A28" s="816"/>
      <c r="B28" s="828"/>
      <c r="C28" s="61">
        <v>300</v>
      </c>
      <c r="D28" s="395" t="s">
        <v>56</v>
      </c>
      <c r="E28" s="831"/>
      <c r="F28" s="785"/>
      <c r="G28" s="39">
        <v>250</v>
      </c>
      <c r="H28" s="14">
        <v>23060</v>
      </c>
    </row>
    <row r="29" spans="5:8" ht="12.75">
      <c r="E29" s="831"/>
      <c r="F29" s="785"/>
      <c r="G29" s="39">
        <v>300</v>
      </c>
      <c r="H29" s="14">
        <v>29290</v>
      </c>
    </row>
    <row r="30" spans="5:8" ht="12.75">
      <c r="E30" s="831"/>
      <c r="F30" s="785"/>
      <c r="G30" s="39">
        <v>400</v>
      </c>
      <c r="H30" s="14">
        <v>65150</v>
      </c>
    </row>
    <row r="31" spans="5:8" ht="12.75">
      <c r="E31" s="831"/>
      <c r="F31" s="785"/>
      <c r="G31" s="39">
        <v>500</v>
      </c>
      <c r="H31" s="14">
        <v>75030</v>
      </c>
    </row>
    <row r="32" spans="5:8" ht="12.75">
      <c r="E32" s="831"/>
      <c r="F32" s="785"/>
      <c r="G32" s="39">
        <v>600</v>
      </c>
      <c r="H32" s="14">
        <v>165000</v>
      </c>
    </row>
    <row r="33" spans="5:8" ht="13.5" thickBot="1">
      <c r="E33" s="832"/>
      <c r="F33" s="829"/>
      <c r="G33" s="358">
        <v>800</v>
      </c>
      <c r="H33" s="396">
        <v>285000</v>
      </c>
    </row>
  </sheetData>
  <sheetProtection selectLockedCells="1" selectUnlockedCells="1"/>
  <mergeCells count="14">
    <mergeCell ref="B27:B28"/>
    <mergeCell ref="B22:B26"/>
    <mergeCell ref="F22:F33"/>
    <mergeCell ref="E21:E33"/>
    <mergeCell ref="A21:A28"/>
    <mergeCell ref="B6:N6"/>
    <mergeCell ref="B7:N7"/>
    <mergeCell ref="A11:H11"/>
    <mergeCell ref="A13:A20"/>
    <mergeCell ref="E13:E20"/>
    <mergeCell ref="B14:B18"/>
    <mergeCell ref="B19:B20"/>
    <mergeCell ref="F14:F18"/>
    <mergeCell ref="F19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I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00390625" style="0" customWidth="1"/>
    <col min="2" max="2" width="28.57421875" style="0" customWidth="1"/>
  </cols>
  <sheetData>
    <row r="1" ht="13.5" thickBot="1"/>
    <row r="2" spans="1:8" ht="38.25" thickBot="1">
      <c r="A2" s="838" t="s">
        <v>567</v>
      </c>
      <c r="B2" s="839"/>
      <c r="C2" s="839"/>
      <c r="D2" s="840"/>
      <c r="E2" s="364"/>
      <c r="F2" s="364"/>
      <c r="G2" s="364"/>
      <c r="H2" s="364"/>
    </row>
    <row r="3" spans="1:4" ht="33" customHeight="1" thickBot="1">
      <c r="A3" s="361" t="s">
        <v>9</v>
      </c>
      <c r="B3" s="362" t="s">
        <v>10</v>
      </c>
      <c r="C3" s="362" t="s">
        <v>11</v>
      </c>
      <c r="D3" s="363" t="s">
        <v>12</v>
      </c>
    </row>
    <row r="4" spans="1:9" ht="20.25" customHeight="1">
      <c r="A4" s="836">
        <v>1</v>
      </c>
      <c r="B4" s="833" t="s">
        <v>568</v>
      </c>
      <c r="C4" s="450">
        <v>40</v>
      </c>
      <c r="D4" s="446">
        <v>1170</v>
      </c>
      <c r="E4" s="225"/>
      <c r="F4" s="225"/>
      <c r="G4" s="225"/>
      <c r="H4" s="225"/>
      <c r="I4" s="225"/>
    </row>
    <row r="5" spans="1:9" ht="12.75">
      <c r="A5" s="837"/>
      <c r="B5" s="834"/>
      <c r="C5" s="451">
        <v>50</v>
      </c>
      <c r="D5" s="447">
        <v>1430</v>
      </c>
      <c r="E5" s="225"/>
      <c r="F5" s="225"/>
      <c r="G5" s="225"/>
      <c r="H5" s="225"/>
      <c r="I5" s="225"/>
    </row>
    <row r="6" spans="1:9" ht="12.75">
      <c r="A6" s="837"/>
      <c r="B6" s="834"/>
      <c r="C6" s="451">
        <v>65</v>
      </c>
      <c r="D6" s="447">
        <v>1810</v>
      </c>
      <c r="E6" s="225"/>
      <c r="F6" s="225"/>
      <c r="G6" s="225"/>
      <c r="H6" s="225"/>
      <c r="I6" s="225"/>
    </row>
    <row r="7" spans="1:9" ht="12.75">
      <c r="A7" s="837"/>
      <c r="B7" s="834"/>
      <c r="C7" s="451">
        <v>80</v>
      </c>
      <c r="D7" s="447">
        <v>2200</v>
      </c>
      <c r="E7" s="225"/>
      <c r="F7" s="225"/>
      <c r="G7" s="225"/>
      <c r="H7" s="225"/>
      <c r="I7" s="225"/>
    </row>
    <row r="8" spans="1:9" ht="12.75">
      <c r="A8" s="837"/>
      <c r="B8" s="834"/>
      <c r="C8" s="451">
        <v>100</v>
      </c>
      <c r="D8" s="447">
        <v>2770</v>
      </c>
      <c r="E8" s="225"/>
      <c r="F8" s="225"/>
      <c r="G8" s="225"/>
      <c r="H8" s="225"/>
      <c r="I8" s="225"/>
    </row>
    <row r="9" spans="1:9" ht="12.75">
      <c r="A9" s="837"/>
      <c r="B9" s="834"/>
      <c r="C9" s="451">
        <v>125</v>
      </c>
      <c r="D9" s="447">
        <v>3700</v>
      </c>
      <c r="E9" s="225"/>
      <c r="F9" s="225"/>
      <c r="G9" s="225"/>
      <c r="H9" s="225"/>
      <c r="I9" s="225"/>
    </row>
    <row r="10" spans="1:9" ht="12.75">
      <c r="A10" s="837"/>
      <c r="B10" s="834"/>
      <c r="C10" s="451">
        <v>150</v>
      </c>
      <c r="D10" s="447">
        <v>4540</v>
      </c>
      <c r="E10" s="225"/>
      <c r="F10" s="225"/>
      <c r="G10" s="225"/>
      <c r="H10" s="225"/>
      <c r="I10" s="225"/>
    </row>
    <row r="11" spans="1:9" ht="12.75">
      <c r="A11" s="837"/>
      <c r="B11" s="834"/>
      <c r="C11" s="451">
        <v>200</v>
      </c>
      <c r="D11" s="447">
        <v>6700</v>
      </c>
      <c r="E11" s="225"/>
      <c r="F11" s="225"/>
      <c r="G11" s="225"/>
      <c r="H11" s="225"/>
      <c r="I11" s="225"/>
    </row>
    <row r="12" spans="1:9" ht="12.75">
      <c r="A12" s="837"/>
      <c r="B12" s="834"/>
      <c r="C12" s="451">
        <v>250</v>
      </c>
      <c r="D12" s="447">
        <v>11900</v>
      </c>
      <c r="E12" s="225"/>
      <c r="F12" s="225"/>
      <c r="G12" s="225"/>
      <c r="H12" s="225"/>
      <c r="I12" s="225"/>
    </row>
    <row r="13" spans="1:9" ht="12.75">
      <c r="A13" s="837"/>
      <c r="B13" s="834"/>
      <c r="C13" s="451">
        <v>300</v>
      </c>
      <c r="D13" s="447">
        <v>15100</v>
      </c>
      <c r="E13" s="225"/>
      <c r="F13" s="225"/>
      <c r="G13" s="225"/>
      <c r="H13" s="225"/>
      <c r="I13" s="225"/>
    </row>
    <row r="14" spans="1:9" ht="12.75">
      <c r="A14" s="837"/>
      <c r="B14" s="834"/>
      <c r="C14" s="451">
        <v>350</v>
      </c>
      <c r="D14" s="447">
        <v>18900</v>
      </c>
      <c r="E14" s="225"/>
      <c r="F14" s="225"/>
      <c r="G14" s="225"/>
      <c r="H14" s="225"/>
      <c r="I14" s="225"/>
    </row>
    <row r="15" spans="1:9" ht="12.75">
      <c r="A15" s="837"/>
      <c r="B15" s="834"/>
      <c r="C15" s="451">
        <v>400</v>
      </c>
      <c r="D15" s="447">
        <v>22000</v>
      </c>
      <c r="E15" s="225"/>
      <c r="F15" s="225"/>
      <c r="G15" s="225"/>
      <c r="H15" s="225"/>
      <c r="I15" s="225"/>
    </row>
    <row r="16" spans="1:9" ht="12.75">
      <c r="A16" s="837"/>
      <c r="B16" s="834"/>
      <c r="C16" s="451">
        <v>500</v>
      </c>
      <c r="D16" s="448">
        <v>35550</v>
      </c>
      <c r="E16" s="225"/>
      <c r="F16" s="225"/>
      <c r="G16" s="225"/>
      <c r="H16" s="225"/>
      <c r="I16" s="225"/>
    </row>
    <row r="17" spans="1:9" ht="13.5" thickBot="1">
      <c r="A17" s="656"/>
      <c r="B17" s="835"/>
      <c r="C17" s="452">
        <v>600</v>
      </c>
      <c r="D17" s="449">
        <v>56060</v>
      </c>
      <c r="E17" s="225"/>
      <c r="F17" s="225"/>
      <c r="G17" s="225"/>
      <c r="H17" s="225"/>
      <c r="I17" s="225"/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2.75">
      <c r="A19" s="225"/>
      <c r="B19" s="225"/>
      <c r="C19" s="225"/>
      <c r="D19" s="225"/>
      <c r="E19" s="225"/>
      <c r="F19" s="225"/>
      <c r="G19" s="225"/>
      <c r="H19" s="225"/>
      <c r="I19" s="225"/>
    </row>
    <row r="20" spans="1:9" ht="12.75">
      <c r="A20" s="225"/>
      <c r="B20" s="225"/>
      <c r="C20" s="225"/>
      <c r="D20" s="225"/>
      <c r="E20" s="225"/>
      <c r="F20" s="225"/>
      <c r="G20" s="225"/>
      <c r="H20" s="225"/>
      <c r="I20" s="225"/>
    </row>
  </sheetData>
  <sheetProtection selectLockedCells="1" selectUnlockedCells="1"/>
  <mergeCells count="3">
    <mergeCell ref="B4:B17"/>
    <mergeCell ref="A4:A17"/>
    <mergeCell ref="A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28125" style="0" customWidth="1"/>
    <col min="2" max="2" width="26.7109375" style="0" customWidth="1"/>
    <col min="5" max="5" width="8.57421875" style="0" customWidth="1"/>
    <col min="6" max="6" width="25.140625" style="0" customWidth="1"/>
    <col min="7" max="7" width="7.421875" style="0" customWidth="1"/>
  </cols>
  <sheetData>
    <row r="1" ht="13.5" thickBot="1"/>
    <row r="2" spans="1:8" ht="38.25" thickBot="1">
      <c r="A2" s="841" t="s">
        <v>563</v>
      </c>
      <c r="B2" s="842"/>
      <c r="C2" s="842"/>
      <c r="D2" s="842"/>
      <c r="E2" s="842"/>
      <c r="F2" s="842"/>
      <c r="G2" s="842"/>
      <c r="H2" s="843"/>
    </row>
    <row r="3" spans="1:8" ht="35.25" customHeight="1" thickBot="1">
      <c r="A3" s="120" t="s">
        <v>9</v>
      </c>
      <c r="B3" s="70" t="s">
        <v>10</v>
      </c>
      <c r="C3" s="70" t="s">
        <v>11</v>
      </c>
      <c r="D3" s="72" t="s">
        <v>12</v>
      </c>
      <c r="E3" s="69" t="s">
        <v>9</v>
      </c>
      <c r="F3" s="120" t="s">
        <v>10</v>
      </c>
      <c r="G3" s="70" t="s">
        <v>11</v>
      </c>
      <c r="H3" s="360" t="s">
        <v>12</v>
      </c>
    </row>
    <row r="4" spans="1:8" ht="12.75" customHeight="1">
      <c r="A4" s="661">
        <v>1</v>
      </c>
      <c r="B4" s="844" t="s">
        <v>565</v>
      </c>
      <c r="C4" s="441">
        <v>50</v>
      </c>
      <c r="D4" s="442">
        <v>2600</v>
      </c>
      <c r="E4" s="852">
        <v>2</v>
      </c>
      <c r="F4" s="849" t="s">
        <v>564</v>
      </c>
      <c r="G4" s="430">
        <v>15</v>
      </c>
      <c r="H4" s="443">
        <v>860</v>
      </c>
    </row>
    <row r="5" spans="1:8" ht="12.75">
      <c r="A5" s="847"/>
      <c r="B5" s="845"/>
      <c r="C5" s="435">
        <v>65</v>
      </c>
      <c r="D5" s="438">
        <v>3380</v>
      </c>
      <c r="E5" s="852"/>
      <c r="F5" s="850"/>
      <c r="G5" s="431">
        <v>20</v>
      </c>
      <c r="H5" s="444">
        <v>960</v>
      </c>
    </row>
    <row r="6" spans="1:8" ht="12.75">
      <c r="A6" s="847"/>
      <c r="B6" s="845"/>
      <c r="C6" s="435">
        <v>80</v>
      </c>
      <c r="D6" s="438">
        <v>4050</v>
      </c>
      <c r="E6" s="852"/>
      <c r="F6" s="850"/>
      <c r="G6" s="431">
        <v>25</v>
      </c>
      <c r="H6" s="444">
        <v>1230</v>
      </c>
    </row>
    <row r="7" spans="1:8" ht="12.75">
      <c r="A7" s="847"/>
      <c r="B7" s="845"/>
      <c r="C7" s="435">
        <v>100</v>
      </c>
      <c r="D7" s="439">
        <v>4880</v>
      </c>
      <c r="E7" s="852"/>
      <c r="F7" s="850"/>
      <c r="G7" s="431">
        <v>32</v>
      </c>
      <c r="H7" s="444">
        <v>1740</v>
      </c>
    </row>
    <row r="8" spans="1:8" ht="12.75">
      <c r="A8" s="847"/>
      <c r="B8" s="845"/>
      <c r="C8" s="435">
        <v>125</v>
      </c>
      <c r="D8" s="438">
        <v>7520</v>
      </c>
      <c r="E8" s="852"/>
      <c r="F8" s="850"/>
      <c r="G8" s="431">
        <v>40</v>
      </c>
      <c r="H8" s="444">
        <v>2280</v>
      </c>
    </row>
    <row r="9" spans="1:8" ht="13.5" thickBot="1">
      <c r="A9" s="847"/>
      <c r="B9" s="845"/>
      <c r="C9" s="435">
        <v>150</v>
      </c>
      <c r="D9" s="438">
        <v>11600</v>
      </c>
      <c r="E9" s="853"/>
      <c r="F9" s="851"/>
      <c r="G9" s="432">
        <v>50</v>
      </c>
      <c r="H9" s="445">
        <v>2980</v>
      </c>
    </row>
    <row r="10" spans="1:8" ht="13.5" thickTop="1">
      <c r="A10" s="847"/>
      <c r="B10" s="845"/>
      <c r="C10" s="435">
        <v>200</v>
      </c>
      <c r="D10" s="438">
        <v>19650</v>
      </c>
      <c r="E10" s="856">
        <v>3</v>
      </c>
      <c r="F10" s="854" t="s">
        <v>566</v>
      </c>
      <c r="G10" s="433">
        <v>15</v>
      </c>
      <c r="H10" s="437">
        <v>57</v>
      </c>
    </row>
    <row r="11" spans="1:8" ht="12.75">
      <c r="A11" s="847"/>
      <c r="B11" s="845"/>
      <c r="C11" s="435">
        <v>250</v>
      </c>
      <c r="D11" s="438">
        <v>36910</v>
      </c>
      <c r="E11" s="796"/>
      <c r="F11" s="850"/>
      <c r="G11" s="431">
        <v>20</v>
      </c>
      <c r="H11" s="406">
        <v>101</v>
      </c>
    </row>
    <row r="12" spans="1:8" ht="12.75">
      <c r="A12" s="847"/>
      <c r="B12" s="845"/>
      <c r="C12" s="435">
        <v>300</v>
      </c>
      <c r="D12" s="438">
        <v>47460</v>
      </c>
      <c r="E12" s="796"/>
      <c r="F12" s="850"/>
      <c r="G12" s="431">
        <v>25</v>
      </c>
      <c r="H12" s="406">
        <v>147</v>
      </c>
    </row>
    <row r="13" spans="1:8" ht="12.75">
      <c r="A13" s="847"/>
      <c r="B13" s="845"/>
      <c r="C13" s="435">
        <v>350</v>
      </c>
      <c r="D13" s="438">
        <v>135650</v>
      </c>
      <c r="E13" s="796"/>
      <c r="F13" s="850"/>
      <c r="G13" s="431">
        <v>32</v>
      </c>
      <c r="H13" s="406">
        <v>280</v>
      </c>
    </row>
    <row r="14" spans="1:8" ht="12.75">
      <c r="A14" s="847"/>
      <c r="B14" s="845"/>
      <c r="C14" s="435">
        <v>400</v>
      </c>
      <c r="D14" s="438">
        <v>166680</v>
      </c>
      <c r="E14" s="796"/>
      <c r="F14" s="850"/>
      <c r="G14" s="431">
        <v>40</v>
      </c>
      <c r="H14" s="406">
        <v>390</v>
      </c>
    </row>
    <row r="15" spans="1:8" ht="13.5" thickBot="1">
      <c r="A15" s="847"/>
      <c r="B15" s="845"/>
      <c r="C15" s="435">
        <v>500</v>
      </c>
      <c r="D15" s="439">
        <v>198000</v>
      </c>
      <c r="E15" s="857"/>
      <c r="F15" s="855"/>
      <c r="G15" s="434">
        <v>50</v>
      </c>
      <c r="H15" s="407">
        <v>614</v>
      </c>
    </row>
    <row r="16" spans="1:8" ht="13.5" thickBot="1">
      <c r="A16" s="848"/>
      <c r="B16" s="846"/>
      <c r="C16" s="436">
        <v>600</v>
      </c>
      <c r="D16" s="440">
        <v>279800</v>
      </c>
      <c r="E16" s="226"/>
      <c r="F16" s="226"/>
      <c r="G16" s="226"/>
      <c r="H16" s="226"/>
    </row>
    <row r="17" spans="2:8" ht="12.75">
      <c r="B17" s="225"/>
      <c r="C17" s="225"/>
      <c r="D17" s="225"/>
      <c r="E17" s="226"/>
      <c r="F17" s="226"/>
      <c r="G17" s="226"/>
      <c r="H17" s="226"/>
    </row>
    <row r="18" spans="2:8" ht="12.75">
      <c r="B18" s="225"/>
      <c r="C18" s="225"/>
      <c r="D18" s="225"/>
      <c r="E18" s="225"/>
      <c r="F18" s="225"/>
      <c r="G18" s="225"/>
      <c r="H18" s="225"/>
    </row>
    <row r="19" spans="2:8" ht="12.75">
      <c r="B19" s="225"/>
      <c r="C19" s="225"/>
      <c r="D19" s="225"/>
      <c r="E19" s="225"/>
      <c r="F19" s="225"/>
      <c r="G19" s="225"/>
      <c r="H19" s="225"/>
    </row>
    <row r="20" spans="2:8" ht="12.75">
      <c r="B20" s="225"/>
      <c r="C20" s="225"/>
      <c r="D20" s="225"/>
      <c r="E20" s="225"/>
      <c r="F20" s="225"/>
      <c r="G20" s="225"/>
      <c r="H20" s="225"/>
    </row>
    <row r="21" spans="2:8" ht="12.75">
      <c r="B21" s="225"/>
      <c r="C21" s="225"/>
      <c r="D21" s="225"/>
      <c r="E21" s="225"/>
      <c r="F21" s="225"/>
      <c r="G21" s="225"/>
      <c r="H21" s="225"/>
    </row>
  </sheetData>
  <sheetProtection selectLockedCells="1" selectUnlockedCells="1"/>
  <mergeCells count="7">
    <mergeCell ref="A2:H2"/>
    <mergeCell ref="B4:B16"/>
    <mergeCell ref="A4:A16"/>
    <mergeCell ref="F4:F9"/>
    <mergeCell ref="E4:E9"/>
    <mergeCell ref="F10:F15"/>
    <mergeCell ref="E10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1">
      <selection activeCell="H83" sqref="H83"/>
    </sheetView>
  </sheetViews>
  <sheetFormatPr defaultColWidth="9.140625" defaultRowHeight="12.75"/>
  <cols>
    <col min="1" max="1" width="6.140625" style="1" customWidth="1"/>
    <col min="2" max="2" width="26.57421875" style="1" customWidth="1"/>
    <col min="3" max="4" width="14.7109375" style="1" customWidth="1"/>
    <col min="5" max="5" width="7.28125" style="1" customWidth="1"/>
    <col min="6" max="6" width="28.57421875" style="1" customWidth="1"/>
    <col min="7" max="14" width="14.7109375" style="1" customWidth="1"/>
    <col min="15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4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</row>
    <row r="7" spans="2:14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</row>
    <row r="8" ht="11.25" customHeight="1" hidden="1">
      <c r="B8" s="3" t="s">
        <v>7</v>
      </c>
    </row>
    <row r="9" ht="11.25" customHeight="1" hidden="1"/>
    <row r="10" ht="13.5" thickBot="1"/>
    <row r="11" spans="1:8" ht="38.25" thickBot="1">
      <c r="A11" s="873" t="s">
        <v>77</v>
      </c>
      <c r="B11" s="874"/>
      <c r="C11" s="874"/>
      <c r="D11" s="874"/>
      <c r="E11" s="874"/>
      <c r="F11" s="874"/>
      <c r="G11" s="874"/>
      <c r="H11" s="875"/>
    </row>
    <row r="12" spans="1:8" ht="24.75" thickBot="1">
      <c r="A12" s="78" t="s">
        <v>9</v>
      </c>
      <c r="B12" s="80" t="s">
        <v>10</v>
      </c>
      <c r="C12" s="81" t="s">
        <v>11</v>
      </c>
      <c r="D12" s="83" t="s">
        <v>12</v>
      </c>
      <c r="E12" s="81" t="s">
        <v>9</v>
      </c>
      <c r="F12" s="80" t="s">
        <v>10</v>
      </c>
      <c r="G12" s="81" t="s">
        <v>11</v>
      </c>
      <c r="H12" s="86" t="s">
        <v>12</v>
      </c>
    </row>
    <row r="13" spans="1:8" ht="12.75">
      <c r="A13" s="872">
        <v>1</v>
      </c>
      <c r="B13" s="79" t="s">
        <v>78</v>
      </c>
      <c r="C13" s="64">
        <v>15</v>
      </c>
      <c r="D13" s="539">
        <v>1170</v>
      </c>
      <c r="E13" s="793">
        <v>2</v>
      </c>
      <c r="F13" s="79" t="s">
        <v>80</v>
      </c>
      <c r="G13" s="64">
        <v>15</v>
      </c>
      <c r="H13" s="62">
        <v>1400</v>
      </c>
    </row>
    <row r="14" spans="1:8" ht="13.5" customHeight="1">
      <c r="A14" s="793"/>
      <c r="B14" s="861" t="s">
        <v>79</v>
      </c>
      <c r="C14" s="64">
        <v>20</v>
      </c>
      <c r="D14" s="539">
        <v>1380</v>
      </c>
      <c r="E14" s="793"/>
      <c r="F14" s="861" t="s">
        <v>81</v>
      </c>
      <c r="G14" s="64">
        <v>20</v>
      </c>
      <c r="H14" s="62">
        <v>1590</v>
      </c>
    </row>
    <row r="15" spans="1:8" ht="12" customHeight="1">
      <c r="A15" s="793"/>
      <c r="B15" s="861"/>
      <c r="C15" s="64">
        <v>25</v>
      </c>
      <c r="D15" s="539">
        <v>1470</v>
      </c>
      <c r="E15" s="793"/>
      <c r="F15" s="861"/>
      <c r="G15" s="64">
        <v>25</v>
      </c>
      <c r="H15" s="62">
        <v>1650</v>
      </c>
    </row>
    <row r="16" spans="1:8" ht="12" customHeight="1">
      <c r="A16" s="793"/>
      <c r="B16" s="861"/>
      <c r="C16" s="64">
        <v>32</v>
      </c>
      <c r="D16" s="539">
        <v>2000</v>
      </c>
      <c r="E16" s="793"/>
      <c r="F16" s="861"/>
      <c r="G16" s="64">
        <v>32</v>
      </c>
      <c r="H16" s="62">
        <v>2100</v>
      </c>
    </row>
    <row r="17" spans="1:8" ht="12.75">
      <c r="A17" s="793"/>
      <c r="B17" s="861"/>
      <c r="C17" s="64">
        <v>40</v>
      </c>
      <c r="D17" s="539">
        <v>2570</v>
      </c>
      <c r="E17" s="793"/>
      <c r="F17" s="861"/>
      <c r="G17" s="64">
        <v>40</v>
      </c>
      <c r="H17" s="62">
        <v>2900</v>
      </c>
    </row>
    <row r="18" spans="1:8" ht="12.75">
      <c r="A18" s="793"/>
      <c r="B18" s="861"/>
      <c r="C18" s="64">
        <v>50</v>
      </c>
      <c r="D18" s="539">
        <v>3010</v>
      </c>
      <c r="E18" s="793"/>
      <c r="F18" s="861"/>
      <c r="G18" s="64">
        <v>50</v>
      </c>
      <c r="H18" s="62">
        <v>3650</v>
      </c>
    </row>
    <row r="19" spans="1:8" ht="12.75">
      <c r="A19" s="793"/>
      <c r="B19" s="861"/>
      <c r="C19" s="64">
        <v>65</v>
      </c>
      <c r="D19" s="84">
        <v>4000</v>
      </c>
      <c r="E19" s="793"/>
      <c r="F19" s="861"/>
      <c r="G19" s="64">
        <v>65</v>
      </c>
      <c r="H19" s="62">
        <v>5200</v>
      </c>
    </row>
    <row r="20" spans="1:8" ht="12.75">
      <c r="A20" s="793"/>
      <c r="B20" s="861"/>
      <c r="C20" s="64">
        <v>80</v>
      </c>
      <c r="D20" s="84">
        <v>4380</v>
      </c>
      <c r="E20" s="793"/>
      <c r="F20" s="861"/>
      <c r="G20" s="64">
        <v>80</v>
      </c>
      <c r="H20" s="62">
        <v>6700</v>
      </c>
    </row>
    <row r="21" spans="1:8" ht="12.75" customHeight="1">
      <c r="A21" s="793"/>
      <c r="B21" s="861"/>
      <c r="C21" s="64">
        <v>100</v>
      </c>
      <c r="D21" s="85">
        <v>5790</v>
      </c>
      <c r="E21" s="793"/>
      <c r="F21" s="861"/>
      <c r="G21" s="64">
        <v>100</v>
      </c>
      <c r="H21" s="62">
        <v>9400</v>
      </c>
    </row>
    <row r="22" spans="1:8" ht="14.25" customHeight="1">
      <c r="A22" s="793"/>
      <c r="B22" s="861"/>
      <c r="C22" s="64">
        <v>125</v>
      </c>
      <c r="D22" s="85">
        <v>8480</v>
      </c>
      <c r="E22" s="793"/>
      <c r="F22" s="861"/>
      <c r="G22" s="64">
        <v>125</v>
      </c>
      <c r="H22" s="62">
        <v>9900</v>
      </c>
    </row>
    <row r="23" spans="1:8" ht="12.75">
      <c r="A23" s="793"/>
      <c r="B23" s="861"/>
      <c r="C23" s="64">
        <v>150</v>
      </c>
      <c r="D23" s="85">
        <v>14400</v>
      </c>
      <c r="E23" s="793"/>
      <c r="F23" s="861"/>
      <c r="G23" s="64">
        <v>150</v>
      </c>
      <c r="H23" s="62">
        <v>15900</v>
      </c>
    </row>
    <row r="24" spans="1:8" ht="13.5" thickBot="1">
      <c r="A24" s="804"/>
      <c r="B24" s="862"/>
      <c r="C24" s="66">
        <v>200</v>
      </c>
      <c r="D24" s="92">
        <v>19100</v>
      </c>
      <c r="E24" s="804"/>
      <c r="F24" s="862"/>
      <c r="G24" s="66">
        <v>200</v>
      </c>
      <c r="H24" s="63">
        <v>21100</v>
      </c>
    </row>
    <row r="25" spans="1:8" ht="13.5" thickTop="1">
      <c r="A25" s="876">
        <v>3</v>
      </c>
      <c r="B25" s="10" t="s">
        <v>82</v>
      </c>
      <c r="C25" s="93">
        <v>40</v>
      </c>
      <c r="D25" s="94">
        <v>3600</v>
      </c>
      <c r="E25" s="876">
        <v>4</v>
      </c>
      <c r="F25" s="10" t="s">
        <v>83</v>
      </c>
      <c r="G25" s="93">
        <v>15</v>
      </c>
      <c r="H25" s="95">
        <v>1900</v>
      </c>
    </row>
    <row r="26" spans="1:8" ht="13.5" customHeight="1">
      <c r="A26" s="831"/>
      <c r="B26" s="861" t="s">
        <v>92</v>
      </c>
      <c r="C26" s="64">
        <v>50</v>
      </c>
      <c r="D26" s="85">
        <v>3890</v>
      </c>
      <c r="E26" s="831"/>
      <c r="F26" s="859" t="s">
        <v>84</v>
      </c>
      <c r="G26" s="64">
        <v>20</v>
      </c>
      <c r="H26" s="62">
        <v>2160</v>
      </c>
    </row>
    <row r="27" spans="1:8" ht="12.75">
      <c r="A27" s="831"/>
      <c r="B27" s="861"/>
      <c r="C27" s="64">
        <v>65</v>
      </c>
      <c r="D27" s="85">
        <v>7400</v>
      </c>
      <c r="E27" s="831"/>
      <c r="F27" s="859"/>
      <c r="G27" s="64">
        <v>25</v>
      </c>
      <c r="H27" s="62">
        <v>3500</v>
      </c>
    </row>
    <row r="28" spans="1:8" ht="12.75">
      <c r="A28" s="831"/>
      <c r="B28" s="861"/>
      <c r="C28" s="64">
        <v>80</v>
      </c>
      <c r="D28" s="85">
        <v>7900</v>
      </c>
      <c r="E28" s="831"/>
      <c r="F28" s="859"/>
      <c r="G28" s="82">
        <v>32</v>
      </c>
      <c r="H28" s="62">
        <v>3860</v>
      </c>
    </row>
    <row r="29" spans="1:8" ht="13.5" thickBot="1">
      <c r="A29" s="877"/>
      <c r="B29" s="862"/>
      <c r="C29" s="96">
        <v>100</v>
      </c>
      <c r="D29" s="97">
        <v>9750</v>
      </c>
      <c r="E29" s="877"/>
      <c r="F29" s="860"/>
      <c r="G29" s="96">
        <v>40</v>
      </c>
      <c r="H29" s="63">
        <v>4100</v>
      </c>
    </row>
    <row r="30" spans="1:8" ht="13.5" thickTop="1">
      <c r="A30" s="868">
        <v>5</v>
      </c>
      <c r="B30" s="10" t="s">
        <v>85</v>
      </c>
      <c r="C30" s="93">
        <v>15</v>
      </c>
      <c r="D30" s="94">
        <v>2520</v>
      </c>
      <c r="E30" s="868">
        <v>6</v>
      </c>
      <c r="F30" s="10" t="s">
        <v>86</v>
      </c>
      <c r="G30" s="93">
        <v>15</v>
      </c>
      <c r="H30" s="95">
        <v>1680</v>
      </c>
    </row>
    <row r="31" spans="1:8" ht="12.75">
      <c r="A31" s="668"/>
      <c r="B31" s="859" t="s">
        <v>87</v>
      </c>
      <c r="C31" s="64">
        <v>20</v>
      </c>
      <c r="D31" s="85">
        <v>3360</v>
      </c>
      <c r="E31" s="668"/>
      <c r="F31" s="859" t="s">
        <v>88</v>
      </c>
      <c r="G31" s="64">
        <v>20</v>
      </c>
      <c r="H31" s="62">
        <v>2080</v>
      </c>
    </row>
    <row r="32" spans="1:8" ht="12.75">
      <c r="A32" s="668"/>
      <c r="B32" s="859"/>
      <c r="C32" s="64">
        <v>25</v>
      </c>
      <c r="D32" s="85">
        <v>4200</v>
      </c>
      <c r="E32" s="668"/>
      <c r="F32" s="859"/>
      <c r="G32" s="64">
        <v>25</v>
      </c>
      <c r="H32" s="62">
        <v>2980</v>
      </c>
    </row>
    <row r="33" spans="1:8" ht="12.75">
      <c r="A33" s="668"/>
      <c r="B33" s="859"/>
      <c r="C33" s="82">
        <v>32</v>
      </c>
      <c r="D33" s="85">
        <v>5900</v>
      </c>
      <c r="E33" s="668"/>
      <c r="F33" s="859"/>
      <c r="G33" s="82">
        <v>32</v>
      </c>
      <c r="H33" s="62">
        <v>3590</v>
      </c>
    </row>
    <row r="34" spans="1:8" ht="13.5" thickBot="1">
      <c r="A34" s="869"/>
      <c r="B34" s="860"/>
      <c r="C34" s="96">
        <v>40</v>
      </c>
      <c r="D34" s="92">
        <v>7626</v>
      </c>
      <c r="E34" s="869"/>
      <c r="F34" s="860"/>
      <c r="G34" s="96">
        <v>40</v>
      </c>
      <c r="H34" s="63">
        <v>3960</v>
      </c>
    </row>
    <row r="35" spans="1:8" ht="13.5" thickTop="1">
      <c r="A35" s="858">
        <v>7</v>
      </c>
      <c r="B35" s="10" t="s">
        <v>89</v>
      </c>
      <c r="C35" s="98">
        <v>6</v>
      </c>
      <c r="D35" s="99">
        <v>356</v>
      </c>
      <c r="E35" s="868">
        <v>8</v>
      </c>
      <c r="F35" s="10" t="s">
        <v>91</v>
      </c>
      <c r="G35" s="93">
        <v>20</v>
      </c>
      <c r="H35" s="95">
        <v>2100</v>
      </c>
    </row>
    <row r="36" spans="1:8" ht="12.75" customHeight="1">
      <c r="A36" s="801"/>
      <c r="B36" s="796" t="s">
        <v>90</v>
      </c>
      <c r="C36" s="82">
        <v>15</v>
      </c>
      <c r="D36" s="87">
        <v>350</v>
      </c>
      <c r="E36" s="668"/>
      <c r="F36" s="861" t="s">
        <v>93</v>
      </c>
      <c r="G36" s="64">
        <v>25</v>
      </c>
      <c r="H36" s="62">
        <v>2400</v>
      </c>
    </row>
    <row r="37" spans="1:8" ht="13.5" thickBot="1">
      <c r="A37" s="801"/>
      <c r="B37" s="796"/>
      <c r="C37" s="82">
        <v>20</v>
      </c>
      <c r="D37" s="87">
        <v>433</v>
      </c>
      <c r="E37" s="869"/>
      <c r="F37" s="862"/>
      <c r="G37" s="66">
        <v>32</v>
      </c>
      <c r="H37" s="63">
        <v>2650</v>
      </c>
    </row>
    <row r="38" spans="1:8" ht="14.25" thickBot="1" thickTop="1">
      <c r="A38" s="802"/>
      <c r="B38" s="797"/>
      <c r="C38" s="96">
        <v>25</v>
      </c>
      <c r="D38" s="100">
        <v>523</v>
      </c>
      <c r="E38" s="868">
        <v>10</v>
      </c>
      <c r="F38" s="10" t="s">
        <v>94</v>
      </c>
      <c r="G38" s="98">
        <v>6</v>
      </c>
      <c r="H38" s="95">
        <v>918</v>
      </c>
    </row>
    <row r="39" spans="1:8" ht="21" customHeight="1" thickBot="1" thickTop="1">
      <c r="A39" s="865">
        <v>9</v>
      </c>
      <c r="B39" s="10" t="s">
        <v>96</v>
      </c>
      <c r="C39" s="98">
        <v>15</v>
      </c>
      <c r="D39" s="99">
        <v>3440</v>
      </c>
      <c r="E39" s="869"/>
      <c r="F39" s="101" t="s">
        <v>95</v>
      </c>
      <c r="G39" s="96">
        <v>15</v>
      </c>
      <c r="H39" s="63">
        <v>2171</v>
      </c>
    </row>
    <row r="40" spans="1:8" ht="18" customHeight="1" thickTop="1">
      <c r="A40" s="866"/>
      <c r="B40" s="870" t="s">
        <v>97</v>
      </c>
      <c r="C40" s="82">
        <v>20</v>
      </c>
      <c r="D40" s="87">
        <v>3752</v>
      </c>
      <c r="E40" s="865">
        <v>12</v>
      </c>
      <c r="F40" s="10" t="s">
        <v>99</v>
      </c>
      <c r="G40" s="98">
        <v>15</v>
      </c>
      <c r="H40" s="99">
        <v>4200</v>
      </c>
    </row>
    <row r="41" spans="1:8" ht="25.5" customHeight="1" thickBot="1">
      <c r="A41" s="867"/>
      <c r="B41" s="871"/>
      <c r="C41" s="96">
        <v>25</v>
      </c>
      <c r="D41" s="100">
        <v>4272</v>
      </c>
      <c r="E41" s="866"/>
      <c r="F41" s="870" t="s">
        <v>100</v>
      </c>
      <c r="G41" s="82">
        <v>20</v>
      </c>
      <c r="H41" s="87">
        <v>4400</v>
      </c>
    </row>
    <row r="42" spans="1:8" ht="17.25" customHeight="1" thickBot="1" thickTop="1">
      <c r="A42" s="865">
        <v>11</v>
      </c>
      <c r="B42" s="10" t="s">
        <v>96</v>
      </c>
      <c r="C42" s="98">
        <v>15</v>
      </c>
      <c r="D42" s="99">
        <v>6273</v>
      </c>
      <c r="E42" s="867"/>
      <c r="F42" s="871"/>
      <c r="G42" s="96">
        <v>25</v>
      </c>
      <c r="H42" s="100">
        <v>5295</v>
      </c>
    </row>
    <row r="43" spans="1:8" ht="22.5" customHeight="1" thickTop="1">
      <c r="A43" s="866"/>
      <c r="B43" s="870" t="s">
        <v>98</v>
      </c>
      <c r="C43" s="82">
        <v>20</v>
      </c>
      <c r="D43" s="87">
        <v>6373</v>
      </c>
      <c r="E43" s="865">
        <v>14</v>
      </c>
      <c r="F43" s="10" t="s">
        <v>99</v>
      </c>
      <c r="G43" s="98">
        <v>15</v>
      </c>
      <c r="H43" s="99">
        <v>7245</v>
      </c>
    </row>
    <row r="44" spans="1:8" ht="24.75" customHeight="1" thickBot="1">
      <c r="A44" s="867"/>
      <c r="B44" s="871"/>
      <c r="C44" s="96">
        <v>25</v>
      </c>
      <c r="D44" s="100">
        <v>7532</v>
      </c>
      <c r="E44" s="866"/>
      <c r="F44" s="870" t="s">
        <v>101</v>
      </c>
      <c r="G44" s="82">
        <v>20</v>
      </c>
      <c r="H44" s="87">
        <v>8274</v>
      </c>
    </row>
    <row r="45" spans="1:8" ht="18" customHeight="1" thickBot="1" thickTop="1">
      <c r="A45" s="858">
        <v>13</v>
      </c>
      <c r="B45" s="10" t="s">
        <v>102</v>
      </c>
      <c r="C45" s="93">
        <v>10</v>
      </c>
      <c r="D45" s="95">
        <v>6057</v>
      </c>
      <c r="E45" s="867"/>
      <c r="F45" s="871"/>
      <c r="G45" s="96">
        <v>25</v>
      </c>
      <c r="H45" s="100">
        <v>9900</v>
      </c>
    </row>
    <row r="46" spans="1:8" ht="12.75" customHeight="1" thickTop="1">
      <c r="A46" s="801"/>
      <c r="B46" s="859" t="s">
        <v>103</v>
      </c>
      <c r="C46" s="64">
        <v>15</v>
      </c>
      <c r="D46" s="62">
        <v>6120</v>
      </c>
      <c r="E46" s="801">
        <v>16</v>
      </c>
      <c r="F46" s="7" t="s">
        <v>102</v>
      </c>
      <c r="G46" s="90">
        <v>10</v>
      </c>
      <c r="H46" s="91">
        <v>4727</v>
      </c>
    </row>
    <row r="47" spans="1:8" ht="12.75" customHeight="1">
      <c r="A47" s="801"/>
      <c r="B47" s="859"/>
      <c r="C47" s="64">
        <v>20</v>
      </c>
      <c r="D47" s="62">
        <v>9155</v>
      </c>
      <c r="E47" s="801"/>
      <c r="F47" s="859" t="s">
        <v>104</v>
      </c>
      <c r="G47" s="64">
        <v>15</v>
      </c>
      <c r="H47" s="62">
        <v>4727</v>
      </c>
    </row>
    <row r="48" spans="1:8" ht="12.75">
      <c r="A48" s="801"/>
      <c r="B48" s="859"/>
      <c r="C48" s="64">
        <v>25</v>
      </c>
      <c r="D48" s="62">
        <v>9177</v>
      </c>
      <c r="E48" s="801"/>
      <c r="F48" s="859"/>
      <c r="G48" s="64">
        <v>20</v>
      </c>
      <c r="H48" s="62">
        <v>7924</v>
      </c>
    </row>
    <row r="49" spans="1:8" ht="13.5" thickBot="1">
      <c r="A49" s="801"/>
      <c r="B49" s="859"/>
      <c r="C49" s="82">
        <v>32</v>
      </c>
      <c r="D49" s="62">
        <v>11298</v>
      </c>
      <c r="E49" s="802"/>
      <c r="F49" s="860"/>
      <c r="G49" s="66">
        <v>25</v>
      </c>
      <c r="H49" s="63">
        <v>7924</v>
      </c>
    </row>
    <row r="50" spans="1:8" ht="13.5" thickTop="1">
      <c r="A50" s="801"/>
      <c r="B50" s="859"/>
      <c r="C50" s="82">
        <v>40</v>
      </c>
      <c r="D50" s="88">
        <v>13242</v>
      </c>
      <c r="E50" s="801">
        <v>18</v>
      </c>
      <c r="F50" s="7" t="s">
        <v>105</v>
      </c>
      <c r="G50" s="90">
        <v>10</v>
      </c>
      <c r="H50" s="91">
        <v>6299</v>
      </c>
    </row>
    <row r="51" spans="1:8" ht="13.5" thickBot="1">
      <c r="A51" s="802"/>
      <c r="B51" s="860"/>
      <c r="C51" s="102">
        <v>50</v>
      </c>
      <c r="D51" s="103">
        <v>19192</v>
      </c>
      <c r="E51" s="801"/>
      <c r="F51" s="861" t="s">
        <v>106</v>
      </c>
      <c r="G51" s="64">
        <v>15</v>
      </c>
      <c r="H51" s="62">
        <v>6299</v>
      </c>
    </row>
    <row r="52" spans="1:8" ht="13.5" thickTop="1">
      <c r="A52" s="858">
        <v>15</v>
      </c>
      <c r="B52" s="10" t="s">
        <v>105</v>
      </c>
      <c r="C52" s="93">
        <v>10</v>
      </c>
      <c r="D52" s="95">
        <v>8937</v>
      </c>
      <c r="E52" s="801"/>
      <c r="F52" s="861"/>
      <c r="G52" s="64">
        <v>20</v>
      </c>
      <c r="H52" s="62">
        <v>11960</v>
      </c>
    </row>
    <row r="53" spans="1:8" ht="13.5" thickBot="1">
      <c r="A53" s="801"/>
      <c r="B53" s="859" t="s">
        <v>103</v>
      </c>
      <c r="C53" s="64">
        <v>15</v>
      </c>
      <c r="D53" s="62">
        <v>8975</v>
      </c>
      <c r="E53" s="802"/>
      <c r="F53" s="862"/>
      <c r="G53" s="66">
        <v>25</v>
      </c>
      <c r="H53" s="63">
        <v>11960</v>
      </c>
    </row>
    <row r="54" spans="1:8" ht="13.5" thickTop="1">
      <c r="A54" s="801"/>
      <c r="B54" s="859"/>
      <c r="C54" s="64">
        <v>20</v>
      </c>
      <c r="D54" s="62">
        <v>14542</v>
      </c>
      <c r="E54" s="790">
        <v>20</v>
      </c>
      <c r="F54" s="7" t="s">
        <v>107</v>
      </c>
      <c r="G54" s="90">
        <v>15</v>
      </c>
      <c r="H54" s="91">
        <v>5577</v>
      </c>
    </row>
    <row r="55" spans="1:8" ht="12.75" customHeight="1">
      <c r="A55" s="801"/>
      <c r="B55" s="859"/>
      <c r="C55" s="64">
        <v>25</v>
      </c>
      <c r="D55" s="62">
        <v>14637</v>
      </c>
      <c r="E55" s="790"/>
      <c r="F55" s="861" t="s">
        <v>108</v>
      </c>
      <c r="G55" s="64">
        <v>20</v>
      </c>
      <c r="H55" s="62">
        <v>6500</v>
      </c>
    </row>
    <row r="56" spans="1:8" ht="12.75">
      <c r="A56" s="801"/>
      <c r="B56" s="859"/>
      <c r="C56" s="82">
        <v>32</v>
      </c>
      <c r="D56" s="62">
        <v>22158</v>
      </c>
      <c r="E56" s="790"/>
      <c r="F56" s="861"/>
      <c r="G56" s="64">
        <v>25</v>
      </c>
      <c r="H56" s="62">
        <v>7260</v>
      </c>
    </row>
    <row r="57" spans="1:8" ht="12.75">
      <c r="A57" s="801"/>
      <c r="B57" s="859"/>
      <c r="C57" s="82">
        <v>40</v>
      </c>
      <c r="D57" s="88">
        <v>24965</v>
      </c>
      <c r="E57" s="790"/>
      <c r="F57" s="861"/>
      <c r="G57" s="64">
        <v>32</v>
      </c>
      <c r="H57" s="62">
        <v>8822</v>
      </c>
    </row>
    <row r="58" spans="1:8" ht="13.5" thickBot="1">
      <c r="A58" s="802"/>
      <c r="B58" s="860"/>
      <c r="C58" s="102">
        <v>50</v>
      </c>
      <c r="D58" s="103">
        <v>32278</v>
      </c>
      <c r="E58" s="790"/>
      <c r="F58" s="861"/>
      <c r="G58" s="64">
        <v>40</v>
      </c>
      <c r="H58" s="62">
        <v>9022</v>
      </c>
    </row>
    <row r="59" spans="1:8" ht="13.5" thickTop="1">
      <c r="A59" s="863">
        <v>17</v>
      </c>
      <c r="B59" s="10" t="s">
        <v>569</v>
      </c>
      <c r="C59" s="93">
        <v>15</v>
      </c>
      <c r="D59" s="540">
        <v>4400</v>
      </c>
      <c r="E59" s="790"/>
      <c r="F59" s="861"/>
      <c r="G59" s="64">
        <v>50</v>
      </c>
      <c r="H59" s="62">
        <v>13244</v>
      </c>
    </row>
    <row r="60" spans="1:8" ht="12.75" customHeight="1">
      <c r="A60" s="790"/>
      <c r="B60" s="861" t="s">
        <v>110</v>
      </c>
      <c r="C60" s="64">
        <v>20</v>
      </c>
      <c r="D60" s="541">
        <v>4600</v>
      </c>
      <c r="E60" s="790"/>
      <c r="F60" s="861"/>
      <c r="G60" s="64">
        <v>80</v>
      </c>
      <c r="H60" s="62" t="s">
        <v>109</v>
      </c>
    </row>
    <row r="61" spans="1:8" ht="13.5" thickBot="1">
      <c r="A61" s="790"/>
      <c r="B61" s="861"/>
      <c r="C61" s="64">
        <v>25</v>
      </c>
      <c r="D61" s="541">
        <v>7015</v>
      </c>
      <c r="E61" s="791"/>
      <c r="F61" s="862"/>
      <c r="G61" s="66">
        <v>100</v>
      </c>
      <c r="H61" s="63" t="s">
        <v>109</v>
      </c>
    </row>
    <row r="62" spans="1:8" ht="13.5" thickTop="1">
      <c r="A62" s="790"/>
      <c r="B62" s="861"/>
      <c r="C62" s="64">
        <v>32</v>
      </c>
      <c r="D62" s="541">
        <v>7800</v>
      </c>
      <c r="E62" s="801">
        <v>22</v>
      </c>
      <c r="F62" s="7" t="s">
        <v>111</v>
      </c>
      <c r="G62" s="90">
        <v>15</v>
      </c>
      <c r="H62" s="91">
        <v>67</v>
      </c>
    </row>
    <row r="63" spans="1:8" ht="12.75" customHeight="1">
      <c r="A63" s="790"/>
      <c r="B63" s="861"/>
      <c r="C63" s="64">
        <v>40</v>
      </c>
      <c r="D63" s="541">
        <v>8000</v>
      </c>
      <c r="E63" s="801"/>
      <c r="F63" s="859" t="s">
        <v>112</v>
      </c>
      <c r="G63" s="64">
        <v>20</v>
      </c>
      <c r="H63" s="62">
        <v>76</v>
      </c>
    </row>
    <row r="64" spans="1:8" ht="12.75">
      <c r="A64" s="790"/>
      <c r="B64" s="861"/>
      <c r="C64" s="64">
        <v>50</v>
      </c>
      <c r="D64" s="541">
        <v>9350</v>
      </c>
      <c r="E64" s="801"/>
      <c r="F64" s="859"/>
      <c r="G64" s="64">
        <v>25</v>
      </c>
      <c r="H64" s="62">
        <v>109</v>
      </c>
    </row>
    <row r="65" spans="1:8" ht="12.75">
      <c r="A65" s="790"/>
      <c r="B65" s="861"/>
      <c r="C65" s="64">
        <v>65</v>
      </c>
      <c r="D65" s="104">
        <v>1221</v>
      </c>
      <c r="E65" s="801"/>
      <c r="F65" s="859"/>
      <c r="G65" s="82">
        <v>32</v>
      </c>
      <c r="H65" s="62">
        <v>140</v>
      </c>
    </row>
    <row r="66" spans="1:8" ht="12.75">
      <c r="A66" s="790"/>
      <c r="B66" s="861"/>
      <c r="C66" s="64">
        <v>80</v>
      </c>
      <c r="D66" s="104">
        <v>16280</v>
      </c>
      <c r="E66" s="801"/>
      <c r="F66" s="859"/>
      <c r="G66" s="82">
        <v>40</v>
      </c>
      <c r="H66" s="62">
        <v>219</v>
      </c>
    </row>
    <row r="67" spans="1:8" ht="13.5" thickBot="1">
      <c r="A67" s="790"/>
      <c r="B67" s="861"/>
      <c r="C67" s="64">
        <v>100</v>
      </c>
      <c r="D67" s="62">
        <v>21546</v>
      </c>
      <c r="E67" s="802"/>
      <c r="F67" s="860"/>
      <c r="G67" s="102">
        <v>50</v>
      </c>
      <c r="H67" s="103">
        <v>310</v>
      </c>
    </row>
    <row r="68" spans="1:8" ht="14.25" thickBot="1" thickTop="1">
      <c r="A68" s="791"/>
      <c r="B68" s="862"/>
      <c r="C68" s="66">
        <v>150</v>
      </c>
      <c r="D68" s="63">
        <v>43450</v>
      </c>
      <c r="E68" s="801">
        <v>23</v>
      </c>
      <c r="F68" s="7" t="s">
        <v>113</v>
      </c>
      <c r="G68" s="90">
        <v>25</v>
      </c>
      <c r="H68" s="91">
        <v>219</v>
      </c>
    </row>
    <row r="69" spans="1:8" ht="12.75" customHeight="1" thickTop="1">
      <c r="A69" s="858">
        <v>19</v>
      </c>
      <c r="B69" s="10" t="s">
        <v>115</v>
      </c>
      <c r="C69" s="93">
        <v>65</v>
      </c>
      <c r="D69" s="95">
        <v>1440</v>
      </c>
      <c r="E69" s="801"/>
      <c r="F69" s="859" t="s">
        <v>114</v>
      </c>
      <c r="G69" s="82">
        <v>32</v>
      </c>
      <c r="H69" s="62">
        <v>279</v>
      </c>
    </row>
    <row r="70" spans="1:8" ht="12.75">
      <c r="A70" s="801"/>
      <c r="B70" s="859" t="s">
        <v>114</v>
      </c>
      <c r="C70" s="64">
        <v>80</v>
      </c>
      <c r="D70" s="62">
        <v>2136</v>
      </c>
      <c r="E70" s="801"/>
      <c r="F70" s="859"/>
      <c r="G70" s="82">
        <v>40</v>
      </c>
      <c r="H70" s="62">
        <v>396</v>
      </c>
    </row>
    <row r="71" spans="1:8" ht="13.5" thickBot="1">
      <c r="A71" s="801"/>
      <c r="B71" s="859"/>
      <c r="C71" s="64">
        <v>100</v>
      </c>
      <c r="D71" s="62">
        <v>2714</v>
      </c>
      <c r="E71" s="802"/>
      <c r="F71" s="860"/>
      <c r="G71" s="102">
        <v>50</v>
      </c>
      <c r="H71" s="63">
        <v>530</v>
      </c>
    </row>
    <row r="72" spans="1:8" ht="13.5" thickTop="1">
      <c r="A72" s="801"/>
      <c r="B72" s="859"/>
      <c r="C72" s="82">
        <v>125</v>
      </c>
      <c r="D72" s="62">
        <v>4200</v>
      </c>
      <c r="E72" s="858">
        <v>24</v>
      </c>
      <c r="F72" s="10" t="s">
        <v>116</v>
      </c>
      <c r="G72" s="93">
        <v>32</v>
      </c>
      <c r="H72" s="95">
        <v>1440</v>
      </c>
    </row>
    <row r="73" spans="1:8" ht="12.75" customHeight="1">
      <c r="A73" s="801"/>
      <c r="B73" s="859"/>
      <c r="C73" s="82">
        <v>150</v>
      </c>
      <c r="D73" s="62">
        <v>7200</v>
      </c>
      <c r="E73" s="801"/>
      <c r="F73" s="859" t="s">
        <v>117</v>
      </c>
      <c r="G73" s="64">
        <v>40</v>
      </c>
      <c r="H73" s="62">
        <v>1460</v>
      </c>
    </row>
    <row r="74" spans="1:8" ht="13.5" thickBot="1">
      <c r="A74" s="802"/>
      <c r="B74" s="860"/>
      <c r="C74" s="102">
        <v>200</v>
      </c>
      <c r="D74" s="103">
        <v>8640</v>
      </c>
      <c r="E74" s="801"/>
      <c r="F74" s="859"/>
      <c r="G74" s="64">
        <v>50</v>
      </c>
      <c r="H74" s="62">
        <v>2880</v>
      </c>
    </row>
    <row r="75" spans="1:8" ht="13.5" thickTop="1">
      <c r="A75" s="649">
        <v>21</v>
      </c>
      <c r="B75" s="26" t="s">
        <v>118</v>
      </c>
      <c r="C75" s="110">
        <v>15</v>
      </c>
      <c r="D75" s="91">
        <v>90</v>
      </c>
      <c r="E75" s="801"/>
      <c r="F75" s="859"/>
      <c r="G75" s="82">
        <v>65</v>
      </c>
      <c r="H75" s="62">
        <v>2900</v>
      </c>
    </row>
    <row r="76" spans="1:8" ht="13.5" customHeight="1" thickBot="1">
      <c r="A76" s="595"/>
      <c r="B76" s="785" t="s">
        <v>119</v>
      </c>
      <c r="C76" s="107">
        <v>20</v>
      </c>
      <c r="D76" s="62">
        <v>119</v>
      </c>
      <c r="E76" s="802"/>
      <c r="F76" s="860"/>
      <c r="G76" s="96">
        <v>80</v>
      </c>
      <c r="H76" s="63">
        <v>3564</v>
      </c>
    </row>
    <row r="77" spans="1:8" ht="13.5" thickTop="1">
      <c r="A77" s="595"/>
      <c r="B77" s="785"/>
      <c r="C77" s="107">
        <v>25</v>
      </c>
      <c r="D77" s="85">
        <v>185</v>
      </c>
      <c r="E77" s="864">
        <v>25</v>
      </c>
      <c r="F77" s="26" t="s">
        <v>120</v>
      </c>
      <c r="G77" s="110">
        <v>15</v>
      </c>
      <c r="H77" s="91">
        <v>78</v>
      </c>
    </row>
    <row r="78" spans="1:8" ht="12.75">
      <c r="A78" s="595"/>
      <c r="B78" s="785"/>
      <c r="C78" s="108">
        <v>32</v>
      </c>
      <c r="D78" s="85">
        <v>246</v>
      </c>
      <c r="E78" s="847"/>
      <c r="F78" s="785" t="s">
        <v>121</v>
      </c>
      <c r="G78" s="107">
        <v>20</v>
      </c>
      <c r="H78" s="62">
        <v>97</v>
      </c>
    </row>
    <row r="79" spans="1:8" ht="12.75">
      <c r="A79" s="595"/>
      <c r="B79" s="785"/>
      <c r="C79" s="108">
        <v>40</v>
      </c>
      <c r="D79" s="85">
        <v>456</v>
      </c>
      <c r="E79" s="847"/>
      <c r="F79" s="785"/>
      <c r="G79" s="107">
        <v>25</v>
      </c>
      <c r="H79" s="62">
        <v>160</v>
      </c>
    </row>
    <row r="80" spans="1:8" ht="13.5" thickBot="1">
      <c r="A80" s="602"/>
      <c r="B80" s="829"/>
      <c r="C80" s="109">
        <v>50</v>
      </c>
      <c r="D80" s="106">
        <v>577</v>
      </c>
      <c r="E80" s="847"/>
      <c r="F80" s="785"/>
      <c r="G80" s="108">
        <v>32</v>
      </c>
      <c r="H80" s="62">
        <v>253</v>
      </c>
    </row>
    <row r="81" spans="4:8" ht="12.75">
      <c r="D81" s="105"/>
      <c r="E81" s="847"/>
      <c r="F81" s="785"/>
      <c r="G81" s="108">
        <v>40</v>
      </c>
      <c r="H81" s="62">
        <v>379</v>
      </c>
    </row>
    <row r="82" spans="5:8" ht="13.5" thickBot="1">
      <c r="E82" s="848"/>
      <c r="F82" s="829"/>
      <c r="G82" s="109">
        <v>50</v>
      </c>
      <c r="H82" s="89">
        <v>532</v>
      </c>
    </row>
  </sheetData>
  <sheetProtection selectLockedCells="1" selectUnlockedCells="1"/>
  <mergeCells count="52">
    <mergeCell ref="B6:N6"/>
    <mergeCell ref="B7:N7"/>
    <mergeCell ref="A11:H11"/>
    <mergeCell ref="F31:F34"/>
    <mergeCell ref="E25:E29"/>
    <mergeCell ref="A25:A29"/>
    <mergeCell ref="B26:B29"/>
    <mergeCell ref="F26:F29"/>
    <mergeCell ref="B31:B34"/>
    <mergeCell ref="A30:A34"/>
    <mergeCell ref="A13:A24"/>
    <mergeCell ref="F14:F24"/>
    <mergeCell ref="E13:E24"/>
    <mergeCell ref="B36:B38"/>
    <mergeCell ref="A35:A38"/>
    <mergeCell ref="E35:E37"/>
    <mergeCell ref="F36:F37"/>
    <mergeCell ref="E38:E39"/>
    <mergeCell ref="F47:F49"/>
    <mergeCell ref="F51:F53"/>
    <mergeCell ref="E30:E34"/>
    <mergeCell ref="B14:B24"/>
    <mergeCell ref="F41:F42"/>
    <mergeCell ref="E43:E45"/>
    <mergeCell ref="F44:F45"/>
    <mergeCell ref="B40:B41"/>
    <mergeCell ref="B43:B44"/>
    <mergeCell ref="A45:A51"/>
    <mergeCell ref="A52:A58"/>
    <mergeCell ref="E40:E42"/>
    <mergeCell ref="A39:A41"/>
    <mergeCell ref="A42:A44"/>
    <mergeCell ref="B53:B58"/>
    <mergeCell ref="E46:E49"/>
    <mergeCell ref="E50:E53"/>
    <mergeCell ref="B46:B51"/>
    <mergeCell ref="F73:F76"/>
    <mergeCell ref="E72:E76"/>
    <mergeCell ref="F69:F71"/>
    <mergeCell ref="E68:E71"/>
    <mergeCell ref="F63:F67"/>
    <mergeCell ref="E62:E67"/>
    <mergeCell ref="A69:A74"/>
    <mergeCell ref="B70:B74"/>
    <mergeCell ref="B60:B68"/>
    <mergeCell ref="A59:A68"/>
    <mergeCell ref="E77:E82"/>
    <mergeCell ref="F78:F82"/>
    <mergeCell ref="B76:B80"/>
    <mergeCell ref="A75:A80"/>
    <mergeCell ref="F55:F61"/>
    <mergeCell ref="E54:E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3.421875" style="0" customWidth="1"/>
    <col min="5" max="5" width="13.57421875" style="0" customWidth="1"/>
    <col min="8" max="8" width="13.7109375" style="0" customWidth="1"/>
  </cols>
  <sheetData>
    <row r="1" ht="13.5" thickBot="1"/>
    <row r="2" spans="1:9" ht="24" thickBot="1">
      <c r="A2" s="570" t="s">
        <v>515</v>
      </c>
      <c r="B2" s="571"/>
      <c r="C2" s="571"/>
      <c r="D2" s="571"/>
      <c r="E2" s="571"/>
      <c r="F2" s="571"/>
      <c r="G2" s="571"/>
      <c r="H2" s="571"/>
      <c r="I2" s="572"/>
    </row>
    <row r="3" spans="1:9" ht="12.75">
      <c r="A3" s="560" t="s">
        <v>516</v>
      </c>
      <c r="B3" s="561"/>
      <c r="C3" s="562"/>
      <c r="D3" s="560" t="s">
        <v>517</v>
      </c>
      <c r="E3" s="561"/>
      <c r="F3" s="566"/>
      <c r="G3" s="568" t="s">
        <v>519</v>
      </c>
      <c r="H3" s="561"/>
      <c r="I3" s="566"/>
    </row>
    <row r="4" spans="1:9" ht="13.5" thickBot="1">
      <c r="A4" s="563"/>
      <c r="B4" s="564"/>
      <c r="C4" s="565"/>
      <c r="D4" s="563"/>
      <c r="E4" s="564"/>
      <c r="F4" s="567"/>
      <c r="G4" s="569"/>
      <c r="H4" s="564"/>
      <c r="I4" s="567"/>
    </row>
    <row r="5" spans="1:9" ht="29.25" customHeight="1" thickBot="1">
      <c r="A5" s="304" t="s">
        <v>11</v>
      </c>
      <c r="B5" s="305" t="s">
        <v>518</v>
      </c>
      <c r="C5" s="309" t="s">
        <v>514</v>
      </c>
      <c r="D5" s="323" t="s">
        <v>11</v>
      </c>
      <c r="E5" s="324" t="s">
        <v>518</v>
      </c>
      <c r="F5" s="325" t="s">
        <v>514</v>
      </c>
      <c r="G5" s="312" t="s">
        <v>11</v>
      </c>
      <c r="H5" s="305" t="s">
        <v>518</v>
      </c>
      <c r="I5" s="306" t="s">
        <v>514</v>
      </c>
    </row>
    <row r="6" spans="1:9" ht="12.75">
      <c r="A6" s="307">
        <v>15</v>
      </c>
      <c r="B6" s="308">
        <v>110</v>
      </c>
      <c r="C6" s="310">
        <v>8.9</v>
      </c>
      <c r="D6" s="307">
        <v>15</v>
      </c>
      <c r="E6" s="308">
        <v>40</v>
      </c>
      <c r="F6" s="259">
        <v>4.2</v>
      </c>
      <c r="G6" s="313">
        <v>15</v>
      </c>
      <c r="H6" s="308">
        <v>70</v>
      </c>
      <c r="I6" s="259">
        <v>5.8</v>
      </c>
    </row>
    <row r="7" spans="1:9" ht="12.75">
      <c r="A7" s="302">
        <v>20</v>
      </c>
      <c r="B7" s="301">
        <v>110</v>
      </c>
      <c r="C7" s="311">
        <v>11.1</v>
      </c>
      <c r="D7" s="302">
        <v>20</v>
      </c>
      <c r="E7" s="301">
        <v>40</v>
      </c>
      <c r="F7" s="244">
        <v>4.9</v>
      </c>
      <c r="G7" s="314">
        <v>20</v>
      </c>
      <c r="H7" s="301">
        <v>70</v>
      </c>
      <c r="I7" s="244">
        <v>7</v>
      </c>
    </row>
    <row r="8" spans="1:9" ht="12.75">
      <c r="A8" s="302">
        <v>25</v>
      </c>
      <c r="B8" s="301">
        <v>130</v>
      </c>
      <c r="C8" s="311">
        <v>17.8</v>
      </c>
      <c r="D8" s="302">
        <v>25</v>
      </c>
      <c r="E8" s="301">
        <v>65</v>
      </c>
      <c r="F8" s="244">
        <v>9.4</v>
      </c>
      <c r="G8" s="314">
        <v>25</v>
      </c>
      <c r="H8" s="301">
        <v>80</v>
      </c>
      <c r="I8" s="244">
        <v>12.3</v>
      </c>
    </row>
    <row r="9" spans="1:9" ht="12.75">
      <c r="A9" s="302">
        <v>32</v>
      </c>
      <c r="B9" s="301">
        <v>130</v>
      </c>
      <c r="C9" s="311">
        <v>22.3</v>
      </c>
      <c r="D9" s="302">
        <v>32</v>
      </c>
      <c r="E9" s="301">
        <v>65</v>
      </c>
      <c r="F9" s="244">
        <v>12.4</v>
      </c>
      <c r="G9" s="314">
        <v>32</v>
      </c>
      <c r="H9" s="301">
        <v>80</v>
      </c>
      <c r="I9" s="244">
        <v>15.7</v>
      </c>
    </row>
    <row r="10" spans="1:9" ht="12.75">
      <c r="A10" s="302">
        <v>40</v>
      </c>
      <c r="B10" s="301">
        <v>150</v>
      </c>
      <c r="C10" s="311">
        <v>32.3</v>
      </c>
      <c r="D10" s="302">
        <v>40</v>
      </c>
      <c r="E10" s="301">
        <v>75</v>
      </c>
      <c r="F10" s="244">
        <v>17.3</v>
      </c>
      <c r="G10" s="314">
        <v>40</v>
      </c>
      <c r="H10" s="301">
        <v>100</v>
      </c>
      <c r="I10" s="244">
        <v>24.1</v>
      </c>
    </row>
    <row r="11" spans="1:9" ht="12.75">
      <c r="A11" s="302">
        <v>50</v>
      </c>
      <c r="B11" s="301">
        <v>150</v>
      </c>
      <c r="C11" s="311">
        <v>40.1</v>
      </c>
      <c r="D11" s="302">
        <v>50</v>
      </c>
      <c r="E11" s="301">
        <v>75</v>
      </c>
      <c r="F11" s="244">
        <v>21.6</v>
      </c>
      <c r="G11" s="314">
        <v>50</v>
      </c>
      <c r="H11" s="301">
        <v>100</v>
      </c>
      <c r="I11" s="244">
        <v>30.3</v>
      </c>
    </row>
    <row r="12" spans="1:9" ht="12.75">
      <c r="A12" s="315">
        <v>65</v>
      </c>
      <c r="B12" s="277"/>
      <c r="C12" s="319">
        <v>190</v>
      </c>
      <c r="D12" s="315">
        <v>65</v>
      </c>
      <c r="E12" s="300"/>
      <c r="F12" s="316">
        <v>106</v>
      </c>
      <c r="G12" s="321">
        <v>65</v>
      </c>
      <c r="H12" s="300"/>
      <c r="I12" s="316">
        <v>125</v>
      </c>
    </row>
    <row r="13" spans="1:9" ht="12.75">
      <c r="A13" s="315">
        <v>80</v>
      </c>
      <c r="B13" s="277"/>
      <c r="C13" s="319">
        <v>218</v>
      </c>
      <c r="D13" s="315">
        <v>80</v>
      </c>
      <c r="E13" s="300"/>
      <c r="F13" s="316">
        <v>110</v>
      </c>
      <c r="G13" s="321">
        <v>80</v>
      </c>
      <c r="H13" s="300"/>
      <c r="I13" s="316">
        <v>165</v>
      </c>
    </row>
    <row r="14" spans="1:9" ht="13.5" thickBot="1">
      <c r="A14" s="317">
        <v>100</v>
      </c>
      <c r="B14" s="278"/>
      <c r="C14" s="320">
        <v>328</v>
      </c>
      <c r="D14" s="317">
        <v>100</v>
      </c>
      <c r="E14" s="303"/>
      <c r="F14" s="318">
        <v>141</v>
      </c>
      <c r="G14" s="322">
        <v>100</v>
      </c>
      <c r="H14" s="303"/>
      <c r="I14" s="318">
        <v>222</v>
      </c>
    </row>
  </sheetData>
  <sheetProtection selectLockedCells="1" selectUnlockedCells="1"/>
  <mergeCells count="4">
    <mergeCell ref="A3:C4"/>
    <mergeCell ref="D3:F4"/>
    <mergeCell ref="G3:I4"/>
    <mergeCell ref="A2:I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Q23"/>
  <sheetViews>
    <sheetView zoomScalePageLayoutView="0" workbookViewId="0" topLeftCell="A10">
      <selection activeCell="K14" sqref="K14"/>
    </sheetView>
  </sheetViews>
  <sheetFormatPr defaultColWidth="9.140625" defaultRowHeight="12.75"/>
  <cols>
    <col min="1" max="1" width="6.140625" style="1" customWidth="1"/>
    <col min="2" max="2" width="25.140625" style="1" customWidth="1"/>
    <col min="3" max="4" width="14.7109375" style="1" customWidth="1"/>
    <col min="5" max="5" width="7.28125" style="1" customWidth="1"/>
    <col min="6" max="6" width="24.57421875" style="1" customWidth="1"/>
    <col min="7" max="7" width="14.57421875" style="1" customWidth="1"/>
    <col min="8" max="10" width="14.7109375" style="1" hidden="1" customWidth="1"/>
    <col min="11" max="17" width="14.7109375" style="1" customWidth="1"/>
    <col min="18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7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</row>
    <row r="7" spans="2:17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778"/>
      <c r="Q7" s="778"/>
    </row>
    <row r="8" ht="11.25" customHeight="1" hidden="1">
      <c r="B8" s="3" t="s">
        <v>7</v>
      </c>
    </row>
    <row r="9" ht="11.25" customHeight="1" hidden="1"/>
    <row r="10" ht="13.5" thickBot="1"/>
    <row r="11" spans="1:11" ht="38.25" thickBot="1">
      <c r="A11" s="779" t="s">
        <v>72</v>
      </c>
      <c r="B11" s="780"/>
      <c r="C11" s="780"/>
      <c r="D11" s="780"/>
      <c r="E11" s="780"/>
      <c r="F11" s="780"/>
      <c r="G11" s="780"/>
      <c r="H11" s="780"/>
      <c r="I11" s="780"/>
      <c r="J11" s="780"/>
      <c r="K11" s="781"/>
    </row>
    <row r="12" spans="1:11" ht="36.75" thickBot="1">
      <c r="A12" s="4" t="s">
        <v>9</v>
      </c>
      <c r="B12" s="69" t="s">
        <v>10</v>
      </c>
      <c r="C12" s="70" t="s">
        <v>11</v>
      </c>
      <c r="D12" s="71" t="s">
        <v>12</v>
      </c>
      <c r="E12" s="6" t="s">
        <v>9</v>
      </c>
      <c r="F12" s="69" t="s">
        <v>10</v>
      </c>
      <c r="G12" s="70" t="s">
        <v>11</v>
      </c>
      <c r="H12" s="69" t="s">
        <v>570</v>
      </c>
      <c r="I12" s="69" t="s">
        <v>572</v>
      </c>
      <c r="J12" s="375" t="s">
        <v>571</v>
      </c>
      <c r="K12" s="72" t="s">
        <v>12</v>
      </c>
    </row>
    <row r="13" spans="1:11" ht="13.5" thickBot="1">
      <c r="A13" s="782">
        <v>1</v>
      </c>
      <c r="B13" s="60" t="s">
        <v>73</v>
      </c>
      <c r="C13" s="376">
        <v>15</v>
      </c>
      <c r="D13" s="67">
        <v>59.9</v>
      </c>
      <c r="E13" s="878">
        <v>2</v>
      </c>
      <c r="F13" s="60" t="s">
        <v>74</v>
      </c>
      <c r="G13" s="376">
        <v>15</v>
      </c>
      <c r="H13" s="376">
        <v>57.82</v>
      </c>
      <c r="I13" s="381">
        <f aca="true" t="shared" si="0" ref="I13:I18">((K13/H13)-1)*100</f>
        <v>29.539951573849898</v>
      </c>
      <c r="J13" s="378">
        <v>80</v>
      </c>
      <c r="K13" s="74">
        <v>74.9</v>
      </c>
    </row>
    <row r="14" spans="1:11" ht="13.5" customHeight="1" thickBot="1">
      <c r="A14" s="783"/>
      <c r="B14" s="785" t="s">
        <v>75</v>
      </c>
      <c r="C14" s="107">
        <v>20</v>
      </c>
      <c r="D14" s="73">
        <v>90.9</v>
      </c>
      <c r="E14" s="879"/>
      <c r="F14" s="785" t="s">
        <v>76</v>
      </c>
      <c r="G14" s="107">
        <v>20</v>
      </c>
      <c r="H14" s="107">
        <v>88.5</v>
      </c>
      <c r="I14" s="381">
        <f t="shared" si="0"/>
        <v>23.389830508474585</v>
      </c>
      <c r="J14" s="379">
        <v>121.45</v>
      </c>
      <c r="K14" s="75">
        <v>109.2</v>
      </c>
    </row>
    <row r="15" spans="1:11" ht="12" customHeight="1" thickBot="1">
      <c r="A15" s="783"/>
      <c r="B15" s="785"/>
      <c r="C15" s="107">
        <v>25</v>
      </c>
      <c r="D15" s="73">
        <v>162.8</v>
      </c>
      <c r="E15" s="879"/>
      <c r="F15" s="785"/>
      <c r="G15" s="107">
        <v>25</v>
      </c>
      <c r="H15" s="107">
        <v>152.81</v>
      </c>
      <c r="I15" s="381">
        <f t="shared" si="0"/>
        <v>15.83011583011582</v>
      </c>
      <c r="J15" s="379">
        <v>197.7</v>
      </c>
      <c r="K15" s="75">
        <v>177</v>
      </c>
    </row>
    <row r="16" spans="1:11" ht="13.5" thickBot="1">
      <c r="A16" s="783"/>
      <c r="B16" s="785"/>
      <c r="C16" s="107">
        <v>32</v>
      </c>
      <c r="D16" s="73">
        <v>290</v>
      </c>
      <c r="E16" s="879"/>
      <c r="F16" s="785"/>
      <c r="G16" s="107">
        <v>32</v>
      </c>
      <c r="H16" s="107">
        <v>270.81</v>
      </c>
      <c r="I16" s="381">
        <f t="shared" si="0"/>
        <v>12.588161441601109</v>
      </c>
      <c r="J16" s="379">
        <v>326</v>
      </c>
      <c r="K16" s="75">
        <v>304.9</v>
      </c>
    </row>
    <row r="17" spans="1:11" ht="13.5" thickBot="1">
      <c r="A17" s="783"/>
      <c r="B17" s="785"/>
      <c r="C17" s="107">
        <v>40</v>
      </c>
      <c r="D17" s="73">
        <v>420</v>
      </c>
      <c r="E17" s="879"/>
      <c r="F17" s="785"/>
      <c r="G17" s="107">
        <v>40</v>
      </c>
      <c r="H17" s="107">
        <v>391.17</v>
      </c>
      <c r="I17" s="381">
        <f t="shared" si="0"/>
        <v>18.08165247846203</v>
      </c>
      <c r="J17" s="379">
        <v>506.15</v>
      </c>
      <c r="K17" s="75">
        <v>461.9</v>
      </c>
    </row>
    <row r="18" spans="1:11" ht="13.5" thickBot="1">
      <c r="A18" s="784"/>
      <c r="B18" s="786"/>
      <c r="C18" s="377">
        <v>50</v>
      </c>
      <c r="D18" s="76">
        <v>605</v>
      </c>
      <c r="E18" s="880"/>
      <c r="F18" s="786"/>
      <c r="G18" s="377">
        <v>50</v>
      </c>
      <c r="H18" s="377">
        <v>564.04</v>
      </c>
      <c r="I18" s="417">
        <f t="shared" si="0"/>
        <v>13.59123466420822</v>
      </c>
      <c r="J18" s="380">
        <v>706.7</v>
      </c>
      <c r="K18" s="77">
        <v>640.7</v>
      </c>
    </row>
    <row r="19" spans="1:11" ht="13.5" thickTop="1">
      <c r="A19" s="881">
        <v>3</v>
      </c>
      <c r="B19" s="410" t="s">
        <v>580</v>
      </c>
      <c r="C19" s="411">
        <v>50</v>
      </c>
      <c r="D19" s="413">
        <v>7618</v>
      </c>
      <c r="E19" s="884">
        <v>4</v>
      </c>
      <c r="F19" s="410" t="s">
        <v>580</v>
      </c>
      <c r="G19" s="414">
        <v>150</v>
      </c>
      <c r="H19" s="415"/>
      <c r="I19" s="412"/>
      <c r="J19" s="412"/>
      <c r="K19" s="416">
        <v>27183</v>
      </c>
    </row>
    <row r="20" spans="1:11" ht="15.75" customHeight="1">
      <c r="A20" s="882"/>
      <c r="B20" s="887" t="s">
        <v>581</v>
      </c>
      <c r="C20" s="402">
        <v>80</v>
      </c>
      <c r="D20" s="406">
        <v>9946</v>
      </c>
      <c r="E20" s="885"/>
      <c r="F20" s="887" t="s">
        <v>581</v>
      </c>
      <c r="G20" s="404">
        <v>200</v>
      </c>
      <c r="H20" s="400"/>
      <c r="I20" s="398"/>
      <c r="J20" s="398"/>
      <c r="K20" s="408">
        <v>56060</v>
      </c>
    </row>
    <row r="21" spans="1:11" ht="17.25" customHeight="1" thickBot="1">
      <c r="A21" s="883"/>
      <c r="B21" s="888"/>
      <c r="C21" s="403">
        <v>100</v>
      </c>
      <c r="D21" s="407">
        <v>14700</v>
      </c>
      <c r="E21" s="886"/>
      <c r="F21" s="888"/>
      <c r="G21" s="405">
        <v>250</v>
      </c>
      <c r="H21" s="401"/>
      <c r="I21" s="399"/>
      <c r="J21" s="399"/>
      <c r="K21" s="409">
        <v>80300</v>
      </c>
    </row>
    <row r="22" spans="1:11" ht="12.75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</row>
    <row r="23" spans="1:11" ht="12.75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</row>
  </sheetData>
  <sheetProtection selectLockedCells="1" selectUnlockedCells="1"/>
  <mergeCells count="11">
    <mergeCell ref="B6:Q6"/>
    <mergeCell ref="B7:Q7"/>
    <mergeCell ref="A11:K11"/>
    <mergeCell ref="A13:A18"/>
    <mergeCell ref="B14:B18"/>
    <mergeCell ref="F14:F18"/>
    <mergeCell ref="E13:E18"/>
    <mergeCell ref="A19:A21"/>
    <mergeCell ref="E19:E21"/>
    <mergeCell ref="B20:B21"/>
    <mergeCell ref="F20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2:T2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2.28125" style="0" customWidth="1"/>
    <col min="2" max="2" width="11.28125" style="0" customWidth="1"/>
    <col min="6" max="7" width="11.8515625" style="0" customWidth="1"/>
    <col min="8" max="8" width="11.00390625" style="0" customWidth="1"/>
  </cols>
  <sheetData>
    <row r="1" ht="13.5" thickBot="1"/>
    <row r="2" spans="1:20" ht="38.25" thickBot="1">
      <c r="A2" s="919" t="s">
        <v>629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1"/>
    </row>
    <row r="3" spans="1:20" ht="55.5" customHeight="1" thickBot="1">
      <c r="A3" s="923" t="s">
        <v>634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5"/>
    </row>
    <row r="4" spans="1:20" ht="28.5" customHeight="1" thickBot="1">
      <c r="A4" s="927" t="s">
        <v>11</v>
      </c>
      <c r="B4" s="928">
        <v>50</v>
      </c>
      <c r="C4" s="928">
        <v>65</v>
      </c>
      <c r="D4" s="928">
        <v>80</v>
      </c>
      <c r="E4" s="928">
        <v>100</v>
      </c>
      <c r="F4" s="928">
        <v>125</v>
      </c>
      <c r="G4" s="928">
        <v>150</v>
      </c>
      <c r="H4" s="928">
        <v>200</v>
      </c>
      <c r="I4" s="928">
        <v>250</v>
      </c>
      <c r="J4" s="928">
        <v>300</v>
      </c>
      <c r="K4" s="928">
        <v>350</v>
      </c>
      <c r="L4" s="928">
        <v>400</v>
      </c>
      <c r="M4" s="928">
        <v>450</v>
      </c>
      <c r="N4" s="928">
        <v>500</v>
      </c>
      <c r="O4" s="928">
        <v>600</v>
      </c>
      <c r="P4" s="928">
        <v>700</v>
      </c>
      <c r="Q4" s="928">
        <v>800</v>
      </c>
      <c r="R4" s="928">
        <v>900</v>
      </c>
      <c r="S4" s="928">
        <v>1000</v>
      </c>
      <c r="T4" s="929">
        <v>1200</v>
      </c>
    </row>
    <row r="5" spans="1:20" ht="19.5" customHeight="1">
      <c r="A5" s="922" t="s">
        <v>630</v>
      </c>
      <c r="B5" s="926">
        <v>6834</v>
      </c>
      <c r="C5" s="545">
        <v>7712</v>
      </c>
      <c r="D5" s="545">
        <v>9081</v>
      </c>
      <c r="E5" s="545">
        <v>11067</v>
      </c>
      <c r="F5" s="545">
        <v>13268</v>
      </c>
      <c r="G5" s="545">
        <v>15955</v>
      </c>
      <c r="H5" s="545">
        <v>23249</v>
      </c>
      <c r="I5" s="545">
        <v>31897</v>
      </c>
      <c r="J5" s="545">
        <v>43752</v>
      </c>
      <c r="K5" s="545">
        <v>54632</v>
      </c>
      <c r="L5" s="545">
        <v>65374</v>
      </c>
      <c r="M5" s="545">
        <v>82813</v>
      </c>
      <c r="N5" s="545">
        <v>100574</v>
      </c>
      <c r="O5" s="545">
        <v>147691</v>
      </c>
      <c r="P5" s="545">
        <v>214662</v>
      </c>
      <c r="Q5" s="545">
        <v>275362</v>
      </c>
      <c r="R5" s="545">
        <v>371842</v>
      </c>
      <c r="S5" s="545">
        <v>451258</v>
      </c>
      <c r="T5" s="550">
        <v>532745</v>
      </c>
    </row>
    <row r="6" spans="1:20" ht="18" customHeight="1">
      <c r="A6" s="917" t="s">
        <v>631</v>
      </c>
      <c r="B6" s="926">
        <v>6834</v>
      </c>
      <c r="C6" s="545">
        <v>7712</v>
      </c>
      <c r="D6" s="545">
        <v>9081</v>
      </c>
      <c r="E6" s="546">
        <v>11766</v>
      </c>
      <c r="F6" s="546">
        <v>14209</v>
      </c>
      <c r="G6" s="546">
        <v>17863</v>
      </c>
      <c r="H6" s="546">
        <v>25792</v>
      </c>
      <c r="I6" s="546">
        <v>35081</v>
      </c>
      <c r="J6" s="546">
        <v>48382</v>
      </c>
      <c r="K6" s="546">
        <v>60679</v>
      </c>
      <c r="L6" s="546">
        <v>73110</v>
      </c>
      <c r="M6" s="546">
        <v>92231</v>
      </c>
      <c r="N6" s="546">
        <v>111711</v>
      </c>
      <c r="O6" s="546">
        <v>163386</v>
      </c>
      <c r="P6" s="546">
        <v>234630</v>
      </c>
      <c r="Q6" s="546">
        <v>301797</v>
      </c>
      <c r="R6" s="546">
        <v>407360</v>
      </c>
      <c r="S6" s="546">
        <v>541979</v>
      </c>
      <c r="T6" s="549">
        <v>637499</v>
      </c>
    </row>
    <row r="7" spans="1:20" ht="21.75" customHeight="1">
      <c r="A7" s="917" t="s">
        <v>632</v>
      </c>
      <c r="B7" s="926">
        <v>6834</v>
      </c>
      <c r="C7" s="545">
        <v>7712</v>
      </c>
      <c r="D7" s="545">
        <v>9081</v>
      </c>
      <c r="E7" s="546">
        <v>11766</v>
      </c>
      <c r="F7" s="546">
        <v>14209</v>
      </c>
      <c r="G7" s="546">
        <v>17863</v>
      </c>
      <c r="H7" s="546">
        <v>27629</v>
      </c>
      <c r="I7" s="546">
        <v>36411</v>
      </c>
      <c r="J7" s="546">
        <v>49099</v>
      </c>
      <c r="K7" s="546">
        <v>67418</v>
      </c>
      <c r="L7" s="546">
        <v>82143</v>
      </c>
      <c r="M7" s="916" t="s">
        <v>137</v>
      </c>
      <c r="N7" s="546">
        <v>123852</v>
      </c>
      <c r="O7" s="546">
        <v>177433</v>
      </c>
      <c r="P7" s="546">
        <v>250966</v>
      </c>
      <c r="Q7" s="546">
        <v>320526</v>
      </c>
      <c r="R7" s="546">
        <v>415088</v>
      </c>
      <c r="S7" s="546">
        <v>562419</v>
      </c>
      <c r="T7" s="549">
        <v>731034</v>
      </c>
    </row>
    <row r="8" spans="1:20" ht="21.75" customHeight="1" thickBot="1">
      <c r="A8" s="918" t="s">
        <v>633</v>
      </c>
      <c r="B8" s="547">
        <v>8546</v>
      </c>
      <c r="C8" s="547">
        <v>9559</v>
      </c>
      <c r="D8" s="547">
        <v>11978</v>
      </c>
      <c r="E8" s="547">
        <v>13796</v>
      </c>
      <c r="F8" s="547">
        <v>16672</v>
      </c>
      <c r="G8" s="547">
        <v>20326</v>
      </c>
      <c r="H8" s="547">
        <v>28679</v>
      </c>
      <c r="I8" s="547">
        <v>44385</v>
      </c>
      <c r="J8" s="547">
        <v>53802</v>
      </c>
      <c r="K8" s="547">
        <v>76875</v>
      </c>
      <c r="L8" s="547">
        <v>93354</v>
      </c>
      <c r="M8" s="547">
        <v>114001</v>
      </c>
      <c r="N8" s="547">
        <v>144778</v>
      </c>
      <c r="O8" s="547">
        <v>190573</v>
      </c>
      <c r="P8" s="547">
        <v>272686</v>
      </c>
      <c r="Q8" s="547">
        <v>349121</v>
      </c>
      <c r="R8" s="547">
        <v>467039</v>
      </c>
      <c r="S8" s="547">
        <v>639280</v>
      </c>
      <c r="T8" s="548">
        <v>765860</v>
      </c>
    </row>
    <row r="9" spans="1:8" ht="12.75">
      <c r="A9" s="225"/>
      <c r="B9" s="225"/>
      <c r="C9" s="225"/>
      <c r="D9" s="225"/>
      <c r="E9" s="225"/>
      <c r="F9" s="225"/>
      <c r="G9" s="225"/>
      <c r="H9" s="225"/>
    </row>
    <row r="10" spans="1:8" ht="12.75">
      <c r="A10" s="225"/>
      <c r="B10" s="225"/>
      <c r="C10" s="225"/>
      <c r="D10" s="225"/>
      <c r="E10" s="225"/>
      <c r="F10" s="225"/>
      <c r="G10" s="225"/>
      <c r="H10" s="225"/>
    </row>
    <row r="11" spans="1:8" ht="12.75">
      <c r="A11" s="225"/>
      <c r="B11" s="225"/>
      <c r="C11" s="225"/>
      <c r="D11" s="225"/>
      <c r="E11" s="225"/>
      <c r="F11" s="225"/>
      <c r="G11" s="225"/>
      <c r="H11" s="225"/>
    </row>
    <row r="12" spans="1:8" ht="12.75">
      <c r="A12" s="225"/>
      <c r="B12" s="225"/>
      <c r="C12" s="225"/>
      <c r="D12" s="225"/>
      <c r="E12" s="225"/>
      <c r="F12" s="225"/>
      <c r="G12" s="225"/>
      <c r="H12" s="225"/>
    </row>
    <row r="13" spans="1:8" ht="12.75">
      <c r="A13" s="225"/>
      <c r="B13" s="225"/>
      <c r="C13" s="225"/>
      <c r="D13" s="225"/>
      <c r="E13" s="225"/>
      <c r="F13" s="225"/>
      <c r="G13" s="225"/>
      <c r="H13" s="225"/>
    </row>
    <row r="14" spans="1:8" ht="12.75">
      <c r="A14" s="225"/>
      <c r="B14" s="225"/>
      <c r="C14" s="225"/>
      <c r="D14" s="225"/>
      <c r="E14" s="225"/>
      <c r="F14" s="225"/>
      <c r="G14" s="225"/>
      <c r="H14" s="225"/>
    </row>
    <row r="15" spans="1:8" ht="12.75">
      <c r="A15" s="225"/>
      <c r="B15" s="225"/>
      <c r="C15" s="225"/>
      <c r="D15" s="225"/>
      <c r="E15" s="225"/>
      <c r="F15" s="225"/>
      <c r="G15" s="225"/>
      <c r="H15" s="225"/>
    </row>
    <row r="16" spans="1:8" ht="12.75">
      <c r="A16" s="225"/>
      <c r="B16" s="225"/>
      <c r="C16" s="225"/>
      <c r="D16" s="225"/>
      <c r="E16" s="225"/>
      <c r="F16" s="225"/>
      <c r="G16" s="225"/>
      <c r="H16" s="225"/>
    </row>
    <row r="17" spans="1:8" ht="12.75">
      <c r="A17" s="225"/>
      <c r="B17" s="225"/>
      <c r="C17" s="225"/>
      <c r="D17" s="225"/>
      <c r="E17" s="225"/>
      <c r="F17" s="225"/>
      <c r="G17" s="225"/>
      <c r="H17" s="225"/>
    </row>
    <row r="18" spans="1:8" ht="12.75">
      <c r="A18" s="225"/>
      <c r="B18" s="225"/>
      <c r="C18" s="225"/>
      <c r="D18" s="225"/>
      <c r="E18" s="225"/>
      <c r="F18" s="225"/>
      <c r="G18" s="225"/>
      <c r="H18" s="225"/>
    </row>
    <row r="19" spans="1:8" ht="12.75">
      <c r="A19" s="225"/>
      <c r="B19" s="225"/>
      <c r="C19" s="225"/>
      <c r="D19" s="225"/>
      <c r="E19" s="225"/>
      <c r="F19" s="225"/>
      <c r="G19" s="225"/>
      <c r="H19" s="225"/>
    </row>
    <row r="20" spans="1:8" ht="12.75">
      <c r="A20" s="225"/>
      <c r="B20" s="225"/>
      <c r="C20" s="225"/>
      <c r="D20" s="225"/>
      <c r="E20" s="225"/>
      <c r="F20" s="225"/>
      <c r="G20" s="225"/>
      <c r="H20" s="225"/>
    </row>
    <row r="21" spans="1:8" ht="12.75">
      <c r="A21" s="225"/>
      <c r="B21" s="225"/>
      <c r="C21" s="225"/>
      <c r="D21" s="225"/>
      <c r="E21" s="225"/>
      <c r="F21" s="225"/>
      <c r="G21" s="225"/>
      <c r="H21" s="225"/>
    </row>
    <row r="22" spans="1:8" ht="12.75">
      <c r="A22" s="225"/>
      <c r="B22" s="225"/>
      <c r="C22" s="225"/>
      <c r="D22" s="225"/>
      <c r="E22" s="225"/>
      <c r="F22" s="225"/>
      <c r="G22" s="225"/>
      <c r="H22" s="225"/>
    </row>
    <row r="23" spans="1:8" ht="12.75">
      <c r="A23" s="225"/>
      <c r="B23" s="225"/>
      <c r="C23" s="225"/>
      <c r="D23" s="225"/>
      <c r="E23" s="225"/>
      <c r="F23" s="225"/>
      <c r="G23" s="225"/>
      <c r="H23" s="225"/>
    </row>
    <row r="24" spans="1:8" ht="12.75">
      <c r="A24" s="225"/>
      <c r="B24" s="225"/>
      <c r="C24" s="225"/>
      <c r="D24" s="225"/>
      <c r="E24" s="225"/>
      <c r="F24" s="225"/>
      <c r="G24" s="225"/>
      <c r="H24" s="225"/>
    </row>
    <row r="25" spans="1:8" ht="12.75">
      <c r="A25" s="225"/>
      <c r="B25" s="225"/>
      <c r="C25" s="225"/>
      <c r="D25" s="225"/>
      <c r="E25" s="225"/>
      <c r="F25" s="225"/>
      <c r="G25" s="225"/>
      <c r="H25" s="225"/>
    </row>
    <row r="26" spans="1:8" ht="12.75">
      <c r="A26" s="225"/>
      <c r="B26" s="225"/>
      <c r="C26" s="225"/>
      <c r="D26" s="225"/>
      <c r="E26" s="225"/>
      <c r="F26" s="225"/>
      <c r="G26" s="225"/>
      <c r="H26" s="225"/>
    </row>
  </sheetData>
  <sheetProtection/>
  <mergeCells count="2">
    <mergeCell ref="A2:T2"/>
    <mergeCell ref="A3:T3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N42"/>
  <sheetViews>
    <sheetView zoomScalePageLayoutView="0" workbookViewId="0" topLeftCell="A10">
      <selection activeCell="A11" sqref="A11:H36"/>
    </sheetView>
  </sheetViews>
  <sheetFormatPr defaultColWidth="9.140625" defaultRowHeight="12.75"/>
  <cols>
    <col min="1" max="1" width="6.140625" style="1" customWidth="1"/>
    <col min="2" max="2" width="25.140625" style="1" customWidth="1"/>
    <col min="3" max="4" width="14.7109375" style="1" customWidth="1"/>
    <col min="5" max="5" width="7.28125" style="1" customWidth="1"/>
    <col min="6" max="6" width="24.57421875" style="1" customWidth="1"/>
    <col min="7" max="14" width="14.7109375" style="1" customWidth="1"/>
    <col min="15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4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</row>
    <row r="7" spans="2:14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</row>
    <row r="8" ht="11.25" customHeight="1" hidden="1">
      <c r="B8" s="3" t="s">
        <v>7</v>
      </c>
    </row>
    <row r="9" ht="11.25" customHeight="1" hidden="1"/>
    <row r="10" ht="13.5" thickBot="1"/>
    <row r="11" spans="1:8" ht="38.25" thickBot="1">
      <c r="A11" s="893" t="s">
        <v>62</v>
      </c>
      <c r="B11" s="894"/>
      <c r="C11" s="894"/>
      <c r="D11" s="894"/>
      <c r="E11" s="894"/>
      <c r="F11" s="894"/>
      <c r="G11" s="894"/>
      <c r="H11" s="895"/>
    </row>
    <row r="12" spans="1:8" ht="36.75" thickBot="1">
      <c r="A12" s="4" t="s">
        <v>9</v>
      </c>
      <c r="B12" s="57" t="s">
        <v>10</v>
      </c>
      <c r="C12" s="31" t="s">
        <v>11</v>
      </c>
      <c r="D12" s="30" t="s">
        <v>12</v>
      </c>
      <c r="E12" s="6" t="s">
        <v>9</v>
      </c>
      <c r="F12" s="5" t="s">
        <v>10</v>
      </c>
      <c r="G12" s="31" t="s">
        <v>11</v>
      </c>
      <c r="H12" s="37" t="s">
        <v>12</v>
      </c>
    </row>
    <row r="13" spans="1:8" ht="12.75">
      <c r="A13" s="878">
        <v>1</v>
      </c>
      <c r="B13" s="60" t="s">
        <v>64</v>
      </c>
      <c r="C13" s="382">
        <v>40</v>
      </c>
      <c r="D13" s="455">
        <v>1430</v>
      </c>
      <c r="E13" s="789">
        <v>2</v>
      </c>
      <c r="F13" s="41" t="s">
        <v>65</v>
      </c>
      <c r="G13" s="382">
        <v>40</v>
      </c>
      <c r="H13" s="38">
        <v>3870</v>
      </c>
    </row>
    <row r="14" spans="1:8" ht="13.5" customHeight="1">
      <c r="A14" s="879"/>
      <c r="B14" s="785" t="s">
        <v>66</v>
      </c>
      <c r="C14" s="383">
        <v>50</v>
      </c>
      <c r="D14" s="453">
        <v>1530</v>
      </c>
      <c r="E14" s="790"/>
      <c r="F14" s="896" t="s">
        <v>67</v>
      </c>
      <c r="G14" s="383">
        <v>50</v>
      </c>
      <c r="H14" s="34">
        <v>4650</v>
      </c>
    </row>
    <row r="15" spans="1:8" ht="12" customHeight="1">
      <c r="A15" s="879"/>
      <c r="B15" s="785"/>
      <c r="C15" s="383">
        <v>65</v>
      </c>
      <c r="D15" s="453">
        <v>1785</v>
      </c>
      <c r="E15" s="790"/>
      <c r="F15" s="896"/>
      <c r="G15" s="383">
        <v>65</v>
      </c>
      <c r="H15" s="34">
        <v>5480</v>
      </c>
    </row>
    <row r="16" spans="1:8" ht="12.75">
      <c r="A16" s="879"/>
      <c r="B16" s="785"/>
      <c r="C16" s="383">
        <v>80</v>
      </c>
      <c r="D16" s="453">
        <v>2095</v>
      </c>
      <c r="E16" s="790"/>
      <c r="F16" s="896"/>
      <c r="G16" s="383">
        <v>80</v>
      </c>
      <c r="H16" s="34">
        <v>7440</v>
      </c>
    </row>
    <row r="17" spans="1:8" ht="12.75">
      <c r="A17" s="879"/>
      <c r="B17" s="785"/>
      <c r="C17" s="383">
        <v>100</v>
      </c>
      <c r="D17" s="453">
        <v>2640</v>
      </c>
      <c r="E17" s="790"/>
      <c r="F17" s="896"/>
      <c r="G17" s="383">
        <v>100</v>
      </c>
      <c r="H17" s="34">
        <v>9750</v>
      </c>
    </row>
    <row r="18" spans="1:8" ht="12.75">
      <c r="A18" s="879"/>
      <c r="B18" s="785"/>
      <c r="C18" s="383">
        <v>125</v>
      </c>
      <c r="D18" s="453">
        <v>3690</v>
      </c>
      <c r="E18" s="790"/>
      <c r="F18" s="896"/>
      <c r="G18" s="383">
        <v>125</v>
      </c>
      <c r="H18" s="34">
        <v>12200</v>
      </c>
    </row>
    <row r="19" spans="1:8" ht="12.75">
      <c r="A19" s="879"/>
      <c r="B19" s="785"/>
      <c r="C19" s="383">
        <v>150</v>
      </c>
      <c r="D19" s="453">
        <v>4740</v>
      </c>
      <c r="E19" s="790"/>
      <c r="F19" s="896"/>
      <c r="G19" s="383">
        <v>150</v>
      </c>
      <c r="H19" s="34">
        <v>14500</v>
      </c>
    </row>
    <row r="20" spans="1:8" ht="12.75" customHeight="1" thickBot="1">
      <c r="A20" s="879"/>
      <c r="B20" s="785"/>
      <c r="C20" s="383">
        <v>200</v>
      </c>
      <c r="D20" s="453">
        <v>8080</v>
      </c>
      <c r="E20" s="790"/>
      <c r="F20" s="896"/>
      <c r="G20" s="384">
        <v>200</v>
      </c>
      <c r="H20" s="58">
        <v>21400</v>
      </c>
    </row>
    <row r="21" spans="1:8" ht="14.25" customHeight="1">
      <c r="A21" s="879"/>
      <c r="B21" s="785"/>
      <c r="C21" s="383">
        <v>250</v>
      </c>
      <c r="D21" s="453">
        <v>12275</v>
      </c>
      <c r="E21" s="790"/>
      <c r="F21" s="889" t="s">
        <v>63</v>
      </c>
      <c r="G21" s="382">
        <v>125</v>
      </c>
      <c r="H21" s="38">
        <v>15000</v>
      </c>
    </row>
    <row r="22" spans="1:8" ht="13.5" thickBot="1">
      <c r="A22" s="879"/>
      <c r="B22" s="785"/>
      <c r="C22" s="384">
        <v>300</v>
      </c>
      <c r="D22" s="454">
        <v>19200</v>
      </c>
      <c r="E22" s="790"/>
      <c r="F22" s="889"/>
      <c r="G22" s="383">
        <v>150</v>
      </c>
      <c r="H22" s="34">
        <v>17340</v>
      </c>
    </row>
    <row r="23" spans="1:8" ht="12.75">
      <c r="A23" s="879"/>
      <c r="B23" s="898" t="s">
        <v>63</v>
      </c>
      <c r="C23" s="49">
        <v>50</v>
      </c>
      <c r="D23" s="456">
        <v>3520</v>
      </c>
      <c r="E23" s="790"/>
      <c r="F23" s="889"/>
      <c r="G23" s="383">
        <v>200</v>
      </c>
      <c r="H23" s="34">
        <v>25320</v>
      </c>
    </row>
    <row r="24" spans="1:8" ht="12.75">
      <c r="A24" s="879"/>
      <c r="B24" s="898"/>
      <c r="C24" s="47">
        <v>65</v>
      </c>
      <c r="D24" s="453">
        <v>3775</v>
      </c>
      <c r="E24" s="790"/>
      <c r="F24" s="889"/>
      <c r="G24" s="383">
        <v>250</v>
      </c>
      <c r="H24" s="34">
        <v>34700</v>
      </c>
    </row>
    <row r="25" spans="1:8" ht="13.5" thickBot="1">
      <c r="A25" s="879"/>
      <c r="B25" s="898"/>
      <c r="C25" s="47">
        <v>80</v>
      </c>
      <c r="D25" s="453">
        <v>4085</v>
      </c>
      <c r="E25" s="791"/>
      <c r="F25" s="890"/>
      <c r="G25" s="385">
        <v>300</v>
      </c>
      <c r="H25" s="36">
        <v>47350</v>
      </c>
    </row>
    <row r="26" spans="1:8" ht="13.5" thickTop="1">
      <c r="A26" s="879"/>
      <c r="B26" s="898"/>
      <c r="C26" s="47">
        <v>100</v>
      </c>
      <c r="D26" s="453">
        <v>4630</v>
      </c>
      <c r="E26" s="876">
        <v>3</v>
      </c>
      <c r="F26" s="65" t="s">
        <v>68</v>
      </c>
      <c r="G26" s="386">
        <v>150</v>
      </c>
      <c r="H26" s="458">
        <v>23600</v>
      </c>
    </row>
    <row r="27" spans="1:8" ht="12.75" customHeight="1">
      <c r="A27" s="879"/>
      <c r="B27" s="898"/>
      <c r="C27" s="47">
        <v>125</v>
      </c>
      <c r="D27" s="453">
        <v>5680</v>
      </c>
      <c r="E27" s="831"/>
      <c r="F27" s="891" t="s">
        <v>70</v>
      </c>
      <c r="G27" s="383">
        <v>200</v>
      </c>
      <c r="H27" s="459">
        <v>31990</v>
      </c>
    </row>
    <row r="28" spans="1:8" ht="12" customHeight="1">
      <c r="A28" s="879"/>
      <c r="B28" s="898"/>
      <c r="C28" s="47">
        <v>150</v>
      </c>
      <c r="D28" s="453">
        <v>6730</v>
      </c>
      <c r="E28" s="831"/>
      <c r="F28" s="891"/>
      <c r="G28" s="383">
        <v>250</v>
      </c>
      <c r="H28" s="459">
        <v>43150</v>
      </c>
    </row>
    <row r="29" spans="1:8" ht="12.75">
      <c r="A29" s="879"/>
      <c r="B29" s="898"/>
      <c r="C29" s="47">
        <v>200</v>
      </c>
      <c r="D29" s="453">
        <v>10900</v>
      </c>
      <c r="E29" s="831"/>
      <c r="F29" s="891"/>
      <c r="G29" s="383">
        <v>300</v>
      </c>
      <c r="H29" s="459">
        <v>52075</v>
      </c>
    </row>
    <row r="30" spans="1:8" ht="12.75">
      <c r="A30" s="879"/>
      <c r="B30" s="898"/>
      <c r="C30" s="47">
        <v>250</v>
      </c>
      <c r="D30" s="453">
        <v>15100</v>
      </c>
      <c r="E30" s="831"/>
      <c r="F30" s="891"/>
      <c r="G30" s="383">
        <v>350</v>
      </c>
      <c r="H30" s="459">
        <v>65100</v>
      </c>
    </row>
    <row r="31" spans="1:8" ht="12.75">
      <c r="A31" s="879"/>
      <c r="B31" s="898"/>
      <c r="C31" s="47">
        <v>300</v>
      </c>
      <c r="D31" s="453">
        <v>23050</v>
      </c>
      <c r="E31" s="831"/>
      <c r="F31" s="891"/>
      <c r="G31" s="383">
        <v>400</v>
      </c>
      <c r="H31" s="459">
        <v>85370</v>
      </c>
    </row>
    <row r="32" spans="1:8" ht="12.75">
      <c r="A32" s="879"/>
      <c r="B32" s="898"/>
      <c r="C32" s="47">
        <v>350</v>
      </c>
      <c r="D32" s="453">
        <v>30820</v>
      </c>
      <c r="E32" s="831"/>
      <c r="F32" s="891"/>
      <c r="G32" s="383">
        <v>500</v>
      </c>
      <c r="H32" s="459">
        <v>145070</v>
      </c>
    </row>
    <row r="33" spans="1:8" ht="12.75">
      <c r="A33" s="879"/>
      <c r="B33" s="898"/>
      <c r="C33" s="47">
        <v>400</v>
      </c>
      <c r="D33" s="453">
        <v>48165</v>
      </c>
      <c r="E33" s="831"/>
      <c r="F33" s="891"/>
      <c r="G33" s="383">
        <v>600</v>
      </c>
      <c r="H33" s="459">
        <v>191150</v>
      </c>
    </row>
    <row r="34" spans="1:8" ht="12.75">
      <c r="A34" s="879"/>
      <c r="B34" s="898"/>
      <c r="C34" s="47">
        <v>500</v>
      </c>
      <c r="D34" s="453">
        <v>75940</v>
      </c>
      <c r="E34" s="831"/>
      <c r="F34" s="891"/>
      <c r="G34" s="383">
        <v>700</v>
      </c>
      <c r="H34" s="459">
        <v>249220</v>
      </c>
    </row>
    <row r="35" spans="1:8" ht="13.5" thickBot="1">
      <c r="A35" s="880"/>
      <c r="B35" s="899"/>
      <c r="C35" s="48">
        <v>600</v>
      </c>
      <c r="D35" s="457">
        <v>106050</v>
      </c>
      <c r="E35" s="831"/>
      <c r="F35" s="891"/>
      <c r="G35" s="383">
        <v>800</v>
      </c>
      <c r="H35" s="459">
        <v>349650</v>
      </c>
    </row>
    <row r="36" spans="1:8" ht="14.25" thickBot="1" thickTop="1">
      <c r="A36" s="19"/>
      <c r="B36" s="26" t="s">
        <v>69</v>
      </c>
      <c r="C36" s="49">
        <v>40</v>
      </c>
      <c r="D36" s="53">
        <v>13758</v>
      </c>
      <c r="E36" s="877"/>
      <c r="F36" s="892"/>
      <c r="G36" s="385">
        <v>1000</v>
      </c>
      <c r="H36" s="551">
        <v>516480</v>
      </c>
    </row>
    <row r="37" spans="1:8" ht="13.5" thickTop="1">
      <c r="A37" s="19"/>
      <c r="B37" s="896" t="s">
        <v>71</v>
      </c>
      <c r="C37" s="47">
        <v>50</v>
      </c>
      <c r="D37" s="51">
        <v>13851</v>
      </c>
      <c r="E37" s="19"/>
      <c r="F37" s="785"/>
      <c r="G37" s="49">
        <v>200</v>
      </c>
      <c r="H37" s="53">
        <v>38861</v>
      </c>
    </row>
    <row r="38" spans="1:8" ht="12.75">
      <c r="A38" s="19"/>
      <c r="B38" s="896"/>
      <c r="C38" s="47">
        <v>65</v>
      </c>
      <c r="D38" s="51">
        <v>14307</v>
      </c>
      <c r="E38" s="19"/>
      <c r="F38" s="785"/>
      <c r="G38" s="47">
        <v>250</v>
      </c>
      <c r="H38" s="51">
        <v>41742</v>
      </c>
    </row>
    <row r="39" spans="1:8" ht="12.75">
      <c r="A39" s="19">
        <v>4</v>
      </c>
      <c r="B39" s="896"/>
      <c r="C39" s="47">
        <v>80</v>
      </c>
      <c r="D39" s="51">
        <v>14443</v>
      </c>
      <c r="E39" s="19"/>
      <c r="F39" s="785"/>
      <c r="G39" s="47">
        <v>300</v>
      </c>
      <c r="H39" s="51">
        <v>55493</v>
      </c>
    </row>
    <row r="40" spans="1:8" ht="12.75">
      <c r="A40" s="19"/>
      <c r="B40" s="896"/>
      <c r="C40" s="47">
        <v>100</v>
      </c>
      <c r="D40" s="51">
        <v>15490</v>
      </c>
      <c r="E40" s="19">
        <v>4</v>
      </c>
      <c r="F40" s="785"/>
      <c r="G40" s="47">
        <v>400</v>
      </c>
      <c r="H40" s="51">
        <v>92386</v>
      </c>
    </row>
    <row r="41" spans="1:8" ht="12.75">
      <c r="A41" s="19"/>
      <c r="B41" s="896"/>
      <c r="C41" s="47">
        <v>125</v>
      </c>
      <c r="D41" s="51">
        <v>16238</v>
      </c>
      <c r="E41" s="19"/>
      <c r="F41" s="785"/>
      <c r="G41" s="47">
        <v>500</v>
      </c>
      <c r="H41" s="51">
        <v>120059</v>
      </c>
    </row>
    <row r="42" spans="1:8" ht="15.75" customHeight="1" thickBot="1">
      <c r="A42" s="28"/>
      <c r="B42" s="897"/>
      <c r="C42" s="50">
        <v>150</v>
      </c>
      <c r="D42" s="24">
        <v>23500</v>
      </c>
      <c r="E42" s="28"/>
      <c r="F42" s="829"/>
      <c r="G42" s="50">
        <v>600</v>
      </c>
      <c r="H42" s="59">
        <v>167103</v>
      </c>
    </row>
  </sheetData>
  <sheetProtection selectLockedCells="1" selectUnlockedCells="1"/>
  <mergeCells count="13">
    <mergeCell ref="B37:B42"/>
    <mergeCell ref="F37:F42"/>
    <mergeCell ref="A13:A35"/>
    <mergeCell ref="E26:E36"/>
    <mergeCell ref="B14:B22"/>
    <mergeCell ref="B23:B35"/>
    <mergeCell ref="F14:F20"/>
    <mergeCell ref="E13:E25"/>
    <mergeCell ref="F21:F25"/>
    <mergeCell ref="F27:F36"/>
    <mergeCell ref="B6:N6"/>
    <mergeCell ref="B7:N7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N98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customWidth="1"/>
    <col min="2" max="2" width="25.140625" style="1" customWidth="1"/>
    <col min="3" max="4" width="14.7109375" style="1" customWidth="1"/>
    <col min="5" max="5" width="7.28125" style="1" customWidth="1"/>
    <col min="6" max="6" width="24.57421875" style="1" customWidth="1"/>
    <col min="7" max="14" width="14.7109375" style="1" customWidth="1"/>
    <col min="15" max="16384" width="9.140625" style="1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ht="11.25" customHeight="1" hidden="1">
      <c r="B5" s="3" t="s">
        <v>4</v>
      </c>
    </row>
    <row r="6" spans="2:14" ht="33.75" customHeight="1" hidden="1">
      <c r="B6" s="778" t="s">
        <v>5</v>
      </c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</row>
    <row r="7" spans="2:14" ht="22.5" customHeight="1" hidden="1">
      <c r="B7" s="778" t="s">
        <v>6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</row>
    <row r="8" ht="11.25" customHeight="1" hidden="1">
      <c r="B8" s="3" t="s">
        <v>7</v>
      </c>
    </row>
    <row r="9" ht="11.25" customHeight="1" hidden="1"/>
    <row r="10" ht="13.5" thickBot="1"/>
    <row r="11" spans="1:8" ht="38.25" thickBot="1">
      <c r="A11" s="910" t="s">
        <v>8</v>
      </c>
      <c r="B11" s="911"/>
      <c r="C11" s="911"/>
      <c r="D11" s="911"/>
      <c r="E11" s="911"/>
      <c r="F11" s="911"/>
      <c r="G11" s="911"/>
      <c r="H11" s="912"/>
    </row>
    <row r="12" spans="1:8" ht="36.75" thickBot="1">
      <c r="A12" s="4" t="s">
        <v>9</v>
      </c>
      <c r="B12" s="69" t="s">
        <v>10</v>
      </c>
      <c r="C12" s="70" t="s">
        <v>11</v>
      </c>
      <c r="D12" s="360" t="s">
        <v>12</v>
      </c>
      <c r="E12" s="544" t="s">
        <v>9</v>
      </c>
      <c r="F12" s="69" t="s">
        <v>10</v>
      </c>
      <c r="G12" s="70" t="s">
        <v>11</v>
      </c>
      <c r="H12" s="72" t="s">
        <v>12</v>
      </c>
    </row>
    <row r="13" spans="1:8" ht="12.75">
      <c r="A13" s="913">
        <v>1</v>
      </c>
      <c r="B13" s="41" t="s">
        <v>13</v>
      </c>
      <c r="C13" s="45">
        <v>50</v>
      </c>
      <c r="D13" s="543">
        <v>2788</v>
      </c>
      <c r="E13" s="879">
        <v>12</v>
      </c>
      <c r="F13" s="41" t="s">
        <v>14</v>
      </c>
      <c r="G13" s="45">
        <v>50</v>
      </c>
      <c r="H13" s="56">
        <v>3632</v>
      </c>
    </row>
    <row r="14" spans="1:8" ht="13.5" customHeight="1">
      <c r="A14" s="913"/>
      <c r="B14" s="906" t="s">
        <v>15</v>
      </c>
      <c r="C14" s="8">
        <v>80</v>
      </c>
      <c r="D14" s="22">
        <v>4509</v>
      </c>
      <c r="E14" s="879"/>
      <c r="F14" s="906" t="s">
        <v>15</v>
      </c>
      <c r="G14" s="8">
        <v>80</v>
      </c>
      <c r="H14" s="51">
        <v>6030</v>
      </c>
    </row>
    <row r="15" spans="1:8" ht="12" customHeight="1">
      <c r="A15" s="913"/>
      <c r="B15" s="906"/>
      <c r="C15" s="8">
        <v>100</v>
      </c>
      <c r="D15" s="22">
        <v>5672</v>
      </c>
      <c r="E15" s="879"/>
      <c r="F15" s="906"/>
      <c r="G15" s="8">
        <v>100</v>
      </c>
      <c r="H15" s="51">
        <v>7581</v>
      </c>
    </row>
    <row r="16" spans="1:8" ht="12.75">
      <c r="A16" s="913"/>
      <c r="B16" s="906"/>
      <c r="C16" s="8">
        <v>150</v>
      </c>
      <c r="D16" s="22">
        <v>11794</v>
      </c>
      <c r="E16" s="879"/>
      <c r="F16" s="906"/>
      <c r="G16" s="8">
        <v>150</v>
      </c>
      <c r="H16" s="51">
        <v>15870</v>
      </c>
    </row>
    <row r="17" spans="1:8" ht="12.75">
      <c r="A17" s="913"/>
      <c r="B17" s="906"/>
      <c r="C17" s="8">
        <v>200</v>
      </c>
      <c r="D17" s="22">
        <v>16629</v>
      </c>
      <c r="E17" s="879"/>
      <c r="F17" s="906"/>
      <c r="G17" s="8">
        <v>200</v>
      </c>
      <c r="H17" s="51">
        <v>22426</v>
      </c>
    </row>
    <row r="18" spans="1:8" ht="12.75">
      <c r="A18" s="913"/>
      <c r="B18" s="906"/>
      <c r="C18" s="8">
        <v>250</v>
      </c>
      <c r="D18" s="22">
        <v>32156</v>
      </c>
      <c r="E18" s="879"/>
      <c r="F18" s="906"/>
      <c r="G18" s="8">
        <v>250</v>
      </c>
      <c r="H18" s="51">
        <v>43726</v>
      </c>
    </row>
    <row r="19" spans="1:8" ht="13.5" thickBot="1">
      <c r="A19" s="914"/>
      <c r="B19" s="907"/>
      <c r="C19" s="9">
        <v>300</v>
      </c>
      <c r="D19" s="24">
        <v>52308</v>
      </c>
      <c r="E19" s="880"/>
      <c r="F19" s="907"/>
      <c r="G19" s="9">
        <v>300</v>
      </c>
      <c r="H19" s="52">
        <v>69683</v>
      </c>
    </row>
    <row r="20" spans="1:8" ht="12.75" customHeight="1" thickTop="1">
      <c r="A20" s="900">
        <v>2</v>
      </c>
      <c r="B20" s="42" t="s">
        <v>16</v>
      </c>
      <c r="C20" s="11">
        <v>50</v>
      </c>
      <c r="D20" s="542">
        <v>3010</v>
      </c>
      <c r="E20" s="903">
        <v>13</v>
      </c>
      <c r="F20" s="42" t="s">
        <v>17</v>
      </c>
      <c r="G20" s="11">
        <v>50</v>
      </c>
      <c r="H20" s="53">
        <v>3922</v>
      </c>
    </row>
    <row r="21" spans="1:8" ht="14.25" customHeight="1">
      <c r="A21" s="901"/>
      <c r="B21" s="906" t="s">
        <v>18</v>
      </c>
      <c r="C21" s="8">
        <v>80</v>
      </c>
      <c r="D21" s="51">
        <v>4817</v>
      </c>
      <c r="E21" s="904"/>
      <c r="F21" s="906" t="s">
        <v>18</v>
      </c>
      <c r="G21" s="8">
        <v>80</v>
      </c>
      <c r="H21" s="51">
        <v>6438</v>
      </c>
    </row>
    <row r="22" spans="1:8" ht="12.75">
      <c r="A22" s="901"/>
      <c r="B22" s="906"/>
      <c r="C22" s="8">
        <v>100</v>
      </c>
      <c r="D22" s="51">
        <v>6003</v>
      </c>
      <c r="E22" s="904"/>
      <c r="F22" s="906"/>
      <c r="G22" s="8">
        <v>100</v>
      </c>
      <c r="H22" s="51">
        <v>8022</v>
      </c>
    </row>
    <row r="23" spans="1:8" ht="12.75">
      <c r="A23" s="901"/>
      <c r="B23" s="906"/>
      <c r="C23" s="8">
        <v>150</v>
      </c>
      <c r="D23" s="51">
        <v>13362</v>
      </c>
      <c r="E23" s="904"/>
      <c r="F23" s="906"/>
      <c r="G23" s="8">
        <v>150</v>
      </c>
      <c r="H23" s="51">
        <v>16645</v>
      </c>
    </row>
    <row r="24" spans="1:8" ht="12.75">
      <c r="A24" s="901"/>
      <c r="B24" s="906"/>
      <c r="C24" s="8">
        <v>200</v>
      </c>
      <c r="D24" s="51">
        <v>17216</v>
      </c>
      <c r="E24" s="904"/>
      <c r="F24" s="906"/>
      <c r="G24" s="8">
        <v>200</v>
      </c>
      <c r="H24" s="51">
        <v>23518</v>
      </c>
    </row>
    <row r="25" spans="1:8" ht="12.75">
      <c r="A25" s="901"/>
      <c r="B25" s="906"/>
      <c r="C25" s="8">
        <v>250</v>
      </c>
      <c r="D25" s="51">
        <v>33378</v>
      </c>
      <c r="E25" s="904"/>
      <c r="F25" s="906"/>
      <c r="G25" s="8">
        <v>250</v>
      </c>
      <c r="H25" s="51">
        <v>45445</v>
      </c>
    </row>
    <row r="26" spans="1:8" ht="13.5" thickBot="1">
      <c r="A26" s="909"/>
      <c r="B26" s="907"/>
      <c r="C26" s="9">
        <v>300</v>
      </c>
      <c r="D26" s="52">
        <v>54329</v>
      </c>
      <c r="E26" s="915"/>
      <c r="F26" s="907"/>
      <c r="G26" s="9">
        <v>300</v>
      </c>
      <c r="H26" s="52">
        <v>72387</v>
      </c>
    </row>
    <row r="27" spans="1:8" ht="13.5" thickTop="1">
      <c r="A27" s="12"/>
      <c r="B27" s="13" t="s">
        <v>19</v>
      </c>
      <c r="C27" s="46">
        <v>50</v>
      </c>
      <c r="D27" s="53">
        <v>3864</v>
      </c>
      <c r="E27" s="12"/>
      <c r="F27" s="13" t="s">
        <v>20</v>
      </c>
      <c r="G27" s="46">
        <v>50</v>
      </c>
      <c r="H27" s="53">
        <v>5568</v>
      </c>
    </row>
    <row r="28" spans="1:8" ht="12" customHeight="1">
      <c r="A28" s="15"/>
      <c r="B28" s="785" t="s">
        <v>21</v>
      </c>
      <c r="C28" s="47">
        <v>80</v>
      </c>
      <c r="D28" s="51">
        <v>5510</v>
      </c>
      <c r="E28" s="15"/>
      <c r="F28" s="785" t="s">
        <v>21</v>
      </c>
      <c r="G28" s="47">
        <v>80</v>
      </c>
      <c r="H28" s="53">
        <v>8069</v>
      </c>
    </row>
    <row r="29" spans="1:8" ht="12.75">
      <c r="A29" s="15"/>
      <c r="B29" s="785"/>
      <c r="C29" s="47">
        <v>100</v>
      </c>
      <c r="D29" s="51">
        <v>7061</v>
      </c>
      <c r="E29" s="15"/>
      <c r="F29" s="785"/>
      <c r="G29" s="47">
        <v>100</v>
      </c>
      <c r="H29" s="53">
        <v>9731</v>
      </c>
    </row>
    <row r="30" spans="1:8" ht="12.75">
      <c r="A30" s="15"/>
      <c r="B30" s="785"/>
      <c r="C30" s="47">
        <v>150</v>
      </c>
      <c r="D30" s="51">
        <v>13094</v>
      </c>
      <c r="E30" s="15"/>
      <c r="F30" s="785"/>
      <c r="G30" s="47">
        <v>150</v>
      </c>
      <c r="H30" s="53">
        <v>18141</v>
      </c>
    </row>
    <row r="31" spans="1:8" ht="12.75">
      <c r="A31" s="15">
        <v>3</v>
      </c>
      <c r="B31" s="785"/>
      <c r="C31" s="47">
        <v>200</v>
      </c>
      <c r="D31" s="51">
        <v>18613</v>
      </c>
      <c r="E31" s="15">
        <v>14</v>
      </c>
      <c r="F31" s="785"/>
      <c r="G31" s="47">
        <v>200</v>
      </c>
      <c r="H31" s="53">
        <v>25571</v>
      </c>
    </row>
    <row r="32" spans="1:8" ht="12.75">
      <c r="A32" s="15"/>
      <c r="B32" s="785"/>
      <c r="C32" s="47">
        <v>250</v>
      </c>
      <c r="D32" s="51">
        <v>33432</v>
      </c>
      <c r="E32" s="15"/>
      <c r="F32" s="785"/>
      <c r="G32" s="47">
        <v>250</v>
      </c>
      <c r="H32" s="53">
        <v>46505</v>
      </c>
    </row>
    <row r="33" spans="1:8" ht="12.75">
      <c r="A33" s="15"/>
      <c r="B33" s="785"/>
      <c r="C33" s="47">
        <v>300</v>
      </c>
      <c r="D33" s="51">
        <v>53345</v>
      </c>
      <c r="E33" s="15"/>
      <c r="F33" s="785"/>
      <c r="G33" s="47">
        <v>300</v>
      </c>
      <c r="H33" s="53">
        <v>72549</v>
      </c>
    </row>
    <row r="34" spans="1:8" ht="12.75">
      <c r="A34" s="15"/>
      <c r="B34" s="785"/>
      <c r="C34" s="47">
        <v>400</v>
      </c>
      <c r="D34" s="22">
        <v>116655</v>
      </c>
      <c r="E34" s="15"/>
      <c r="F34" s="785"/>
      <c r="G34" s="47">
        <v>400</v>
      </c>
      <c r="H34" s="53">
        <v>131250</v>
      </c>
    </row>
    <row r="35" spans="1:8" ht="12.75">
      <c r="A35" s="15"/>
      <c r="B35" s="785"/>
      <c r="C35" s="47">
        <v>500</v>
      </c>
      <c r="D35" s="22">
        <v>203734</v>
      </c>
      <c r="E35" s="15"/>
      <c r="F35" s="785"/>
      <c r="G35" s="47">
        <v>500</v>
      </c>
      <c r="H35" s="22">
        <v>249441</v>
      </c>
    </row>
    <row r="36" spans="1:8" ht="13.5" thickBot="1">
      <c r="A36" s="17"/>
      <c r="B36" s="786"/>
      <c r="C36" s="48">
        <v>600</v>
      </c>
      <c r="D36" s="54">
        <v>302420</v>
      </c>
      <c r="E36" s="17"/>
      <c r="F36" s="786"/>
      <c r="G36" s="48">
        <v>600</v>
      </c>
      <c r="H36" s="54">
        <v>425456</v>
      </c>
    </row>
    <row r="37" spans="1:8" ht="13.5" thickTop="1">
      <c r="A37" s="18"/>
      <c r="B37" s="13" t="s">
        <v>22</v>
      </c>
      <c r="C37" s="46">
        <v>50</v>
      </c>
      <c r="D37" s="53">
        <v>4366</v>
      </c>
      <c r="E37" s="12"/>
      <c r="F37" s="13" t="s">
        <v>23</v>
      </c>
      <c r="G37" s="46">
        <v>50</v>
      </c>
      <c r="H37" s="53">
        <v>6003</v>
      </c>
    </row>
    <row r="38" spans="1:8" ht="12.75">
      <c r="A38" s="19"/>
      <c r="B38" s="785" t="s">
        <v>24</v>
      </c>
      <c r="C38" s="47">
        <v>80</v>
      </c>
      <c r="D38" s="51">
        <v>5947</v>
      </c>
      <c r="E38" s="15"/>
      <c r="F38" s="785" t="s">
        <v>24</v>
      </c>
      <c r="G38" s="47">
        <v>80</v>
      </c>
      <c r="H38" s="51">
        <v>8621</v>
      </c>
    </row>
    <row r="39" spans="1:8" ht="12.75">
      <c r="A39" s="19"/>
      <c r="B39" s="785"/>
      <c r="C39" s="47">
        <v>100</v>
      </c>
      <c r="D39" s="51">
        <v>7756</v>
      </c>
      <c r="E39" s="15"/>
      <c r="F39" s="785"/>
      <c r="G39" s="47">
        <v>100</v>
      </c>
      <c r="H39" s="51">
        <v>10305</v>
      </c>
    </row>
    <row r="40" spans="1:8" ht="12.75">
      <c r="A40" s="19"/>
      <c r="B40" s="785"/>
      <c r="C40" s="47">
        <v>150</v>
      </c>
      <c r="D40" s="51">
        <v>14087</v>
      </c>
      <c r="E40" s="15"/>
      <c r="F40" s="785"/>
      <c r="G40" s="47">
        <v>150</v>
      </c>
      <c r="H40" s="51">
        <v>19037</v>
      </c>
    </row>
    <row r="41" spans="1:8" ht="12.75">
      <c r="A41" s="19">
        <v>4</v>
      </c>
      <c r="B41" s="785"/>
      <c r="C41" s="47">
        <v>200</v>
      </c>
      <c r="D41" s="51">
        <v>20011</v>
      </c>
      <c r="E41" s="15">
        <v>15</v>
      </c>
      <c r="F41" s="785"/>
      <c r="G41" s="47">
        <v>200</v>
      </c>
      <c r="H41" s="51">
        <v>26804</v>
      </c>
    </row>
    <row r="42" spans="1:8" ht="12.75">
      <c r="A42" s="19"/>
      <c r="B42" s="785"/>
      <c r="C42" s="47">
        <v>250</v>
      </c>
      <c r="D42" s="51">
        <v>35628</v>
      </c>
      <c r="E42" s="15"/>
      <c r="F42" s="785"/>
      <c r="G42" s="47">
        <v>250</v>
      </c>
      <c r="H42" s="51">
        <v>48311</v>
      </c>
    </row>
    <row r="43" spans="1:8" ht="12.75">
      <c r="A43" s="19"/>
      <c r="B43" s="785"/>
      <c r="C43" s="47">
        <v>300</v>
      </c>
      <c r="D43" s="51">
        <v>56406</v>
      </c>
      <c r="E43" s="15"/>
      <c r="F43" s="785"/>
      <c r="G43" s="47">
        <v>300</v>
      </c>
      <c r="H43" s="51">
        <v>75361</v>
      </c>
    </row>
    <row r="44" spans="1:8" ht="12.75">
      <c r="A44" s="19"/>
      <c r="B44" s="785"/>
      <c r="C44" s="47">
        <v>400</v>
      </c>
      <c r="D44" s="22">
        <v>133894</v>
      </c>
      <c r="E44" s="15"/>
      <c r="F44" s="785"/>
      <c r="G44" s="47">
        <v>400</v>
      </c>
      <c r="H44" s="51">
        <v>181059</v>
      </c>
    </row>
    <row r="45" spans="1:8" ht="12.75">
      <c r="A45" s="19"/>
      <c r="B45" s="785"/>
      <c r="C45" s="47">
        <v>500</v>
      </c>
      <c r="D45" s="22">
        <v>206459</v>
      </c>
      <c r="E45" s="15"/>
      <c r="F45" s="785"/>
      <c r="G45" s="47">
        <v>500</v>
      </c>
      <c r="H45" s="22">
        <v>264040</v>
      </c>
    </row>
    <row r="46" spans="1:8" ht="13.5" thickBot="1">
      <c r="A46" s="20"/>
      <c r="B46" s="786"/>
      <c r="C46" s="48">
        <v>600</v>
      </c>
      <c r="D46" s="54">
        <v>336853</v>
      </c>
      <c r="E46" s="17"/>
      <c r="F46" s="786"/>
      <c r="G46" s="48">
        <v>600</v>
      </c>
      <c r="H46" s="54">
        <v>450754</v>
      </c>
    </row>
    <row r="47" spans="1:8" ht="13.5" thickTop="1">
      <c r="A47" s="900">
        <v>5</v>
      </c>
      <c r="B47" s="43" t="s">
        <v>25</v>
      </c>
      <c r="C47" s="11">
        <v>50</v>
      </c>
      <c r="D47" s="21">
        <v>4720</v>
      </c>
      <c r="E47" s="903">
        <v>16</v>
      </c>
      <c r="F47" s="43" t="s">
        <v>26</v>
      </c>
      <c r="G47" s="11">
        <v>50</v>
      </c>
      <c r="H47" s="53">
        <v>8054</v>
      </c>
    </row>
    <row r="48" spans="1:8" ht="12" customHeight="1">
      <c r="A48" s="901"/>
      <c r="B48" s="906" t="s">
        <v>27</v>
      </c>
      <c r="C48" s="8">
        <v>80</v>
      </c>
      <c r="D48" s="22">
        <v>6667</v>
      </c>
      <c r="E48" s="904"/>
      <c r="F48" s="906" t="s">
        <v>27</v>
      </c>
      <c r="G48" s="8">
        <v>80</v>
      </c>
      <c r="H48" s="51">
        <v>10593</v>
      </c>
    </row>
    <row r="49" spans="1:8" ht="12.75">
      <c r="A49" s="901"/>
      <c r="B49" s="906"/>
      <c r="C49" s="8">
        <v>100</v>
      </c>
      <c r="D49" s="22">
        <v>9434</v>
      </c>
      <c r="E49" s="904"/>
      <c r="F49" s="906"/>
      <c r="G49" s="8">
        <v>100</v>
      </c>
      <c r="H49" s="51">
        <v>15488</v>
      </c>
    </row>
    <row r="50" spans="1:8" ht="12.75">
      <c r="A50" s="901"/>
      <c r="B50" s="906"/>
      <c r="C50" s="8">
        <v>150</v>
      </c>
      <c r="D50" s="22">
        <v>18567</v>
      </c>
      <c r="E50" s="904"/>
      <c r="F50" s="906"/>
      <c r="G50" s="8">
        <v>150</v>
      </c>
      <c r="H50" s="51">
        <v>28497</v>
      </c>
    </row>
    <row r="51" spans="1:8" ht="12.75">
      <c r="A51" s="901"/>
      <c r="B51" s="906"/>
      <c r="C51" s="8">
        <v>200</v>
      </c>
      <c r="D51" s="22">
        <v>34186</v>
      </c>
      <c r="E51" s="904"/>
      <c r="F51" s="906"/>
      <c r="G51" s="8">
        <v>200</v>
      </c>
      <c r="H51" s="51">
        <v>53649</v>
      </c>
    </row>
    <row r="52" spans="1:8" ht="13.5" customHeight="1">
      <c r="A52" s="901"/>
      <c r="B52" s="906"/>
      <c r="C52" s="8">
        <v>250</v>
      </c>
      <c r="D52" s="22">
        <v>47807</v>
      </c>
      <c r="E52" s="904"/>
      <c r="F52" s="906"/>
      <c r="G52" s="8">
        <v>250</v>
      </c>
      <c r="H52" s="22" t="s">
        <v>61</v>
      </c>
    </row>
    <row r="53" spans="1:8" ht="7.5" customHeight="1" hidden="1">
      <c r="A53" s="902"/>
      <c r="B53" s="906"/>
      <c r="C53" s="23">
        <v>300</v>
      </c>
      <c r="D53" s="24">
        <v>6960</v>
      </c>
      <c r="E53" s="905"/>
      <c r="F53" s="906"/>
      <c r="G53" s="23">
        <v>300</v>
      </c>
      <c r="H53" s="24">
        <v>6960</v>
      </c>
    </row>
    <row r="54" spans="1:8" ht="13.5" thickBot="1">
      <c r="A54" s="40"/>
      <c r="B54" s="907"/>
      <c r="C54" s="9">
        <v>300</v>
      </c>
      <c r="D54" s="25">
        <v>70727</v>
      </c>
      <c r="E54" s="44"/>
      <c r="F54" s="907"/>
      <c r="G54" s="9">
        <v>300</v>
      </c>
      <c r="H54" s="25" t="s">
        <v>61</v>
      </c>
    </row>
    <row r="55" spans="1:8" ht="13.5" thickTop="1">
      <c r="A55" s="18"/>
      <c r="B55" s="13" t="s">
        <v>28</v>
      </c>
      <c r="C55" s="46">
        <v>50</v>
      </c>
      <c r="D55" s="21">
        <v>5982</v>
      </c>
      <c r="E55" s="12"/>
      <c r="F55" s="13" t="s">
        <v>29</v>
      </c>
      <c r="G55" s="46">
        <v>50</v>
      </c>
      <c r="H55" s="21">
        <v>5357</v>
      </c>
    </row>
    <row r="56" spans="1:8" ht="12.75">
      <c r="A56" s="19"/>
      <c r="B56" s="785" t="s">
        <v>30</v>
      </c>
      <c r="C56" s="47">
        <v>80</v>
      </c>
      <c r="D56" s="22">
        <v>8637</v>
      </c>
      <c r="E56" s="15"/>
      <c r="F56" s="785" t="s">
        <v>31</v>
      </c>
      <c r="G56" s="47">
        <v>80</v>
      </c>
      <c r="H56" s="22">
        <v>7540</v>
      </c>
    </row>
    <row r="57" spans="1:8" ht="12.75">
      <c r="A57" s="19"/>
      <c r="B57" s="785"/>
      <c r="C57" s="47">
        <v>100</v>
      </c>
      <c r="D57" s="22">
        <v>10885</v>
      </c>
      <c r="E57" s="15"/>
      <c r="F57" s="785"/>
      <c r="G57" s="47">
        <v>100</v>
      </c>
      <c r="H57" s="22">
        <v>10561</v>
      </c>
    </row>
    <row r="58" spans="1:8" ht="12.75">
      <c r="A58" s="19"/>
      <c r="B58" s="785"/>
      <c r="C58" s="47">
        <v>150</v>
      </c>
      <c r="D58" s="22">
        <v>20958</v>
      </c>
      <c r="E58" s="15"/>
      <c r="F58" s="785"/>
      <c r="G58" s="47">
        <v>150</v>
      </c>
      <c r="H58" s="22">
        <v>20608</v>
      </c>
    </row>
    <row r="59" spans="1:8" ht="12.75">
      <c r="A59" s="19">
        <v>6</v>
      </c>
      <c r="B59" s="785"/>
      <c r="C59" s="47">
        <v>200</v>
      </c>
      <c r="D59" s="22">
        <v>36225</v>
      </c>
      <c r="E59" s="15">
        <v>17</v>
      </c>
      <c r="F59" s="785"/>
      <c r="G59" s="47">
        <v>200</v>
      </c>
      <c r="H59" s="22">
        <v>38326</v>
      </c>
    </row>
    <row r="60" spans="1:8" ht="12.75">
      <c r="A60" s="19"/>
      <c r="B60" s="785"/>
      <c r="C60" s="47">
        <v>250</v>
      </c>
      <c r="D60" s="22">
        <v>53049</v>
      </c>
      <c r="E60" s="15"/>
      <c r="F60" s="785"/>
      <c r="G60" s="47">
        <v>250</v>
      </c>
      <c r="H60" s="22">
        <v>51520</v>
      </c>
    </row>
    <row r="61" spans="1:8" ht="12.75">
      <c r="A61" s="19"/>
      <c r="B61" s="785"/>
      <c r="C61" s="47">
        <v>300</v>
      </c>
      <c r="D61" s="22">
        <v>76981</v>
      </c>
      <c r="E61" s="15"/>
      <c r="F61" s="785"/>
      <c r="G61" s="47">
        <v>300</v>
      </c>
      <c r="H61" s="22">
        <v>74290</v>
      </c>
    </row>
    <row r="62" spans="1:8" ht="12.75">
      <c r="A62" s="19"/>
      <c r="B62" s="785"/>
      <c r="C62" s="47">
        <v>400</v>
      </c>
      <c r="D62" s="22">
        <v>146326</v>
      </c>
      <c r="E62" s="15"/>
      <c r="F62" s="785"/>
      <c r="G62" s="47"/>
      <c r="H62" s="22"/>
    </row>
    <row r="63" spans="1:8" ht="12.75">
      <c r="A63" s="19"/>
      <c r="B63" s="785"/>
      <c r="C63" s="47">
        <v>500</v>
      </c>
      <c r="D63" s="22">
        <v>207383</v>
      </c>
      <c r="E63" s="15"/>
      <c r="F63" s="785"/>
      <c r="G63" s="47"/>
      <c r="H63" s="22"/>
    </row>
    <row r="64" spans="1:8" ht="13.5" thickBot="1">
      <c r="A64" s="20"/>
      <c r="B64" s="786"/>
      <c r="C64" s="48">
        <v>600</v>
      </c>
      <c r="D64" s="54">
        <v>304898</v>
      </c>
      <c r="E64" s="17"/>
      <c r="F64" s="786"/>
      <c r="G64" s="48"/>
      <c r="H64" s="54"/>
    </row>
    <row r="65" spans="1:8" ht="13.5" thickTop="1">
      <c r="A65" s="18"/>
      <c r="B65" s="13" t="s">
        <v>32</v>
      </c>
      <c r="C65" s="46">
        <v>50</v>
      </c>
      <c r="D65" s="53">
        <v>5943</v>
      </c>
      <c r="E65" s="12"/>
      <c r="F65" s="13" t="s">
        <v>33</v>
      </c>
      <c r="G65" s="46">
        <v>50</v>
      </c>
      <c r="H65" s="53">
        <v>6992</v>
      </c>
    </row>
    <row r="66" spans="1:8" ht="12.75">
      <c r="A66" s="19"/>
      <c r="B66" s="785" t="s">
        <v>34</v>
      </c>
      <c r="C66" s="47">
        <v>80</v>
      </c>
      <c r="D66" s="51">
        <v>8180</v>
      </c>
      <c r="E66" s="15"/>
      <c r="F66" s="785" t="s">
        <v>35</v>
      </c>
      <c r="G66" s="47">
        <v>80</v>
      </c>
      <c r="H66" s="51">
        <v>11275</v>
      </c>
    </row>
    <row r="67" spans="1:8" ht="12.75">
      <c r="A67" s="19"/>
      <c r="B67" s="785"/>
      <c r="C67" s="47">
        <v>100</v>
      </c>
      <c r="D67" s="51">
        <v>11585</v>
      </c>
      <c r="E67" s="15"/>
      <c r="F67" s="785"/>
      <c r="G67" s="47">
        <v>100</v>
      </c>
      <c r="H67" s="51">
        <v>16850</v>
      </c>
    </row>
    <row r="68" spans="1:8" ht="12.75">
      <c r="A68" s="19"/>
      <c r="B68" s="785"/>
      <c r="C68" s="47">
        <v>150</v>
      </c>
      <c r="D68" s="51">
        <v>22155</v>
      </c>
      <c r="E68" s="15"/>
      <c r="F68" s="785"/>
      <c r="G68" s="47">
        <v>150</v>
      </c>
      <c r="H68" s="51">
        <v>29612</v>
      </c>
    </row>
    <row r="69" spans="1:8" ht="12.75">
      <c r="A69" s="19">
        <v>7</v>
      </c>
      <c r="B69" s="785"/>
      <c r="C69" s="47">
        <v>200</v>
      </c>
      <c r="D69" s="51">
        <v>31227</v>
      </c>
      <c r="E69" s="15">
        <v>18</v>
      </c>
      <c r="F69" s="785"/>
      <c r="G69" s="47">
        <v>200</v>
      </c>
      <c r="H69" s="22">
        <v>43858</v>
      </c>
    </row>
    <row r="70" spans="1:8" ht="12.75">
      <c r="A70" s="19"/>
      <c r="B70" s="785"/>
      <c r="C70" s="47">
        <v>250</v>
      </c>
      <c r="D70" s="51">
        <v>55650</v>
      </c>
      <c r="E70" s="15"/>
      <c r="F70" s="785"/>
      <c r="G70" s="47">
        <v>250</v>
      </c>
      <c r="H70" s="22">
        <v>69000</v>
      </c>
    </row>
    <row r="71" spans="1:8" ht="12.75" customHeight="1">
      <c r="A71" s="19"/>
      <c r="B71" s="785"/>
      <c r="C71" s="47">
        <v>300</v>
      </c>
      <c r="D71" s="22">
        <v>102741</v>
      </c>
      <c r="E71" s="15"/>
      <c r="F71" s="785"/>
      <c r="G71" s="47">
        <v>300</v>
      </c>
      <c r="H71" s="22">
        <v>127825</v>
      </c>
    </row>
    <row r="72" spans="1:8" ht="12.75" customHeight="1" thickBot="1">
      <c r="A72" s="20"/>
      <c r="B72" s="786"/>
      <c r="C72" s="48">
        <v>400</v>
      </c>
      <c r="D72" s="54">
        <v>202818</v>
      </c>
      <c r="E72" s="17"/>
      <c r="F72" s="786"/>
      <c r="G72" s="48">
        <v>400</v>
      </c>
      <c r="H72" s="54">
        <v>259963</v>
      </c>
    </row>
    <row r="73" spans="1:8" ht="13.5" thickTop="1">
      <c r="A73" s="18"/>
      <c r="B73" s="13" t="s">
        <v>36</v>
      </c>
      <c r="C73" s="46">
        <v>50</v>
      </c>
      <c r="D73" s="53">
        <v>7310</v>
      </c>
      <c r="E73" s="12"/>
      <c r="F73" s="13" t="s">
        <v>37</v>
      </c>
      <c r="G73" s="46">
        <v>50</v>
      </c>
      <c r="H73" s="53">
        <v>6048</v>
      </c>
    </row>
    <row r="74" spans="1:8" ht="12.75">
      <c r="A74" s="19"/>
      <c r="B74" s="785" t="s">
        <v>38</v>
      </c>
      <c r="C74" s="47">
        <v>80</v>
      </c>
      <c r="D74" s="51">
        <v>10346</v>
      </c>
      <c r="E74" s="15"/>
      <c r="F74" s="785" t="s">
        <v>39</v>
      </c>
      <c r="G74" s="47">
        <v>80</v>
      </c>
      <c r="H74" s="53">
        <v>8516</v>
      </c>
    </row>
    <row r="75" spans="1:8" ht="12.75">
      <c r="A75" s="19"/>
      <c r="B75" s="785"/>
      <c r="C75" s="47">
        <v>100</v>
      </c>
      <c r="D75" s="51">
        <v>12514</v>
      </c>
      <c r="E75" s="15"/>
      <c r="F75" s="785"/>
      <c r="G75" s="47">
        <v>100</v>
      </c>
      <c r="H75" s="53">
        <v>13073</v>
      </c>
    </row>
    <row r="76" spans="1:8" ht="12.75">
      <c r="A76" s="19"/>
      <c r="B76" s="785"/>
      <c r="C76" s="47">
        <v>150</v>
      </c>
      <c r="D76" s="51">
        <v>25598</v>
      </c>
      <c r="E76" s="15"/>
      <c r="F76" s="785"/>
      <c r="G76" s="47">
        <v>150</v>
      </c>
      <c r="H76" s="53">
        <v>23048</v>
      </c>
    </row>
    <row r="77" spans="1:8" ht="12.75">
      <c r="A77" s="19">
        <v>8</v>
      </c>
      <c r="B77" s="785"/>
      <c r="C77" s="47">
        <v>200</v>
      </c>
      <c r="D77" s="51">
        <v>45595</v>
      </c>
      <c r="E77" s="15">
        <v>19</v>
      </c>
      <c r="F77" s="785"/>
      <c r="G77" s="47">
        <v>200</v>
      </c>
      <c r="H77" s="53">
        <v>32477</v>
      </c>
    </row>
    <row r="78" spans="1:8" ht="12.75">
      <c r="A78" s="19"/>
      <c r="B78" s="785"/>
      <c r="C78" s="47">
        <v>250</v>
      </c>
      <c r="D78" s="22">
        <v>59630</v>
      </c>
      <c r="E78" s="15"/>
      <c r="F78" s="785"/>
      <c r="G78" s="47">
        <v>250</v>
      </c>
      <c r="H78" s="22">
        <v>63744</v>
      </c>
    </row>
    <row r="79" spans="1:8" ht="12.75">
      <c r="A79" s="19"/>
      <c r="B79" s="785"/>
      <c r="C79" s="47">
        <v>300</v>
      </c>
      <c r="D79" s="22">
        <v>90091</v>
      </c>
      <c r="E79" s="15"/>
      <c r="F79" s="785"/>
      <c r="G79" s="47">
        <v>300</v>
      </c>
      <c r="H79" s="22">
        <v>103400</v>
      </c>
    </row>
    <row r="80" spans="1:8" ht="13.5" thickBot="1">
      <c r="A80" s="20"/>
      <c r="B80" s="786"/>
      <c r="C80" s="48">
        <v>400</v>
      </c>
      <c r="D80" s="54">
        <v>190718</v>
      </c>
      <c r="E80" s="17"/>
      <c r="F80" s="786"/>
      <c r="G80" s="48">
        <v>400</v>
      </c>
      <c r="H80" s="54">
        <v>214159</v>
      </c>
    </row>
    <row r="81" spans="1:8" ht="13.5" thickTop="1">
      <c r="A81" s="18"/>
      <c r="B81" s="13" t="s">
        <v>40</v>
      </c>
      <c r="C81" s="46">
        <v>50</v>
      </c>
      <c r="D81" s="21">
        <v>10637</v>
      </c>
      <c r="E81" s="12"/>
      <c r="F81" s="13" t="s">
        <v>41</v>
      </c>
      <c r="G81" s="46">
        <v>50</v>
      </c>
      <c r="H81" s="21">
        <v>16594</v>
      </c>
    </row>
    <row r="82" spans="1:8" ht="12" customHeight="1">
      <c r="A82" s="19"/>
      <c r="B82" s="785" t="s">
        <v>42</v>
      </c>
      <c r="C82" s="47">
        <v>80</v>
      </c>
      <c r="D82" s="22">
        <v>17583</v>
      </c>
      <c r="E82" s="15"/>
      <c r="F82" s="785" t="s">
        <v>42</v>
      </c>
      <c r="G82" s="47">
        <v>80</v>
      </c>
      <c r="H82" s="22">
        <v>30636</v>
      </c>
    </row>
    <row r="83" spans="1:8" ht="12.75">
      <c r="A83" s="19"/>
      <c r="B83" s="785"/>
      <c r="C83" s="47">
        <v>100</v>
      </c>
      <c r="D83" s="22">
        <v>20217</v>
      </c>
      <c r="E83" s="15"/>
      <c r="F83" s="785"/>
      <c r="G83" s="47">
        <v>100</v>
      </c>
      <c r="H83" s="22">
        <v>36303</v>
      </c>
    </row>
    <row r="84" spans="1:8" ht="12.75">
      <c r="A84" s="19"/>
      <c r="B84" s="785"/>
      <c r="C84" s="47">
        <v>150</v>
      </c>
      <c r="D84" s="22">
        <v>39433</v>
      </c>
      <c r="E84" s="15">
        <v>20</v>
      </c>
      <c r="F84" s="785"/>
      <c r="G84" s="47">
        <v>150</v>
      </c>
      <c r="H84" s="22">
        <v>65714</v>
      </c>
    </row>
    <row r="85" spans="1:8" ht="12.75">
      <c r="A85" s="19">
        <v>9</v>
      </c>
      <c r="B85" s="785"/>
      <c r="C85" s="47">
        <v>200</v>
      </c>
      <c r="D85" s="22">
        <v>60421</v>
      </c>
      <c r="E85" s="15"/>
      <c r="F85" s="785"/>
      <c r="G85" s="47">
        <v>200</v>
      </c>
      <c r="H85" s="22">
        <v>103946</v>
      </c>
    </row>
    <row r="86" spans="1:8" ht="12.75">
      <c r="A86" s="19"/>
      <c r="B86" s="785"/>
      <c r="C86" s="47">
        <v>250</v>
      </c>
      <c r="D86" s="22">
        <v>100776</v>
      </c>
      <c r="E86" s="15"/>
      <c r="F86" s="785"/>
      <c r="G86" s="47">
        <v>250</v>
      </c>
      <c r="H86" s="22">
        <v>165848</v>
      </c>
    </row>
    <row r="87" spans="1:8" ht="13.5" thickBot="1">
      <c r="A87" s="20"/>
      <c r="B87" s="786"/>
      <c r="C87" s="48">
        <v>300</v>
      </c>
      <c r="D87" s="54">
        <v>161205</v>
      </c>
      <c r="E87" s="17"/>
      <c r="F87" s="786"/>
      <c r="G87" s="48">
        <v>300</v>
      </c>
      <c r="H87" s="54">
        <v>282917</v>
      </c>
    </row>
    <row r="88" spans="1:8" ht="13.5" thickTop="1">
      <c r="A88" s="18"/>
      <c r="B88" s="13" t="s">
        <v>43</v>
      </c>
      <c r="C88" s="46">
        <v>50</v>
      </c>
      <c r="D88" s="21">
        <v>19967</v>
      </c>
      <c r="E88" s="12"/>
      <c r="F88" s="13" t="s">
        <v>44</v>
      </c>
      <c r="G88" s="46">
        <v>50</v>
      </c>
      <c r="H88" s="21">
        <v>11109</v>
      </c>
    </row>
    <row r="89" spans="1:8" ht="12.75">
      <c r="A89" s="19"/>
      <c r="B89" s="896" t="s">
        <v>45</v>
      </c>
      <c r="C89" s="47">
        <v>80</v>
      </c>
      <c r="D89" s="22">
        <v>35133</v>
      </c>
      <c r="E89" s="15"/>
      <c r="F89" s="785" t="s">
        <v>46</v>
      </c>
      <c r="G89" s="47">
        <v>80</v>
      </c>
      <c r="H89" s="22">
        <v>18515</v>
      </c>
    </row>
    <row r="90" spans="1:8" ht="12.75">
      <c r="A90" s="19"/>
      <c r="B90" s="896"/>
      <c r="C90" s="47">
        <v>100</v>
      </c>
      <c r="D90" s="22">
        <v>36948</v>
      </c>
      <c r="E90" s="15"/>
      <c r="F90" s="785"/>
      <c r="G90" s="47">
        <v>100</v>
      </c>
      <c r="H90" s="22">
        <v>21965</v>
      </c>
    </row>
    <row r="91" spans="1:8" ht="12.75">
      <c r="A91" s="19"/>
      <c r="B91" s="896"/>
      <c r="C91" s="47">
        <v>150</v>
      </c>
      <c r="D91" s="22">
        <v>74268</v>
      </c>
      <c r="E91" s="15">
        <v>21</v>
      </c>
      <c r="F91" s="785"/>
      <c r="G91" s="47">
        <v>150</v>
      </c>
      <c r="H91" s="22">
        <v>41492</v>
      </c>
    </row>
    <row r="92" spans="1:8" ht="12.75">
      <c r="A92" s="19">
        <v>10</v>
      </c>
      <c r="B92" s="896"/>
      <c r="C92" s="47">
        <v>200</v>
      </c>
      <c r="D92" s="22">
        <v>115052</v>
      </c>
      <c r="E92" s="15"/>
      <c r="F92" s="785"/>
      <c r="G92" s="47">
        <v>200</v>
      </c>
      <c r="H92" s="22">
        <v>65490</v>
      </c>
    </row>
    <row r="93" spans="1:8" ht="12.75">
      <c r="A93" s="19"/>
      <c r="B93" s="896"/>
      <c r="C93" s="47">
        <v>250</v>
      </c>
      <c r="D93" s="22">
        <v>266433</v>
      </c>
      <c r="E93" s="15"/>
      <c r="F93" s="785"/>
      <c r="G93" s="47">
        <v>250</v>
      </c>
      <c r="H93" s="22">
        <v>103785</v>
      </c>
    </row>
    <row r="94" spans="1:8" ht="14.25" customHeight="1" thickBot="1">
      <c r="A94" s="20"/>
      <c r="B94" s="908"/>
      <c r="C94" s="48">
        <v>300</v>
      </c>
      <c r="D94" s="54">
        <v>314694</v>
      </c>
      <c r="E94" s="17"/>
      <c r="F94" s="786"/>
      <c r="G94" s="48">
        <v>300</v>
      </c>
      <c r="H94" s="54">
        <v>164835</v>
      </c>
    </row>
    <row r="95" spans="1:8" ht="13.5" thickTop="1">
      <c r="A95" s="19"/>
      <c r="B95" s="26" t="s">
        <v>47</v>
      </c>
      <c r="C95" s="49">
        <v>50</v>
      </c>
      <c r="D95" s="55">
        <v>18400</v>
      </c>
      <c r="E95" s="15"/>
      <c r="F95" s="26" t="s">
        <v>48</v>
      </c>
      <c r="G95" s="49">
        <v>50</v>
      </c>
      <c r="H95" s="55">
        <v>23856</v>
      </c>
    </row>
    <row r="96" spans="1:8" ht="12" customHeight="1">
      <c r="A96" s="19"/>
      <c r="B96" s="785" t="s">
        <v>49</v>
      </c>
      <c r="C96" s="47">
        <v>80</v>
      </c>
      <c r="D96" s="22">
        <v>29500</v>
      </c>
      <c r="E96" s="15"/>
      <c r="F96" s="785" t="s">
        <v>49</v>
      </c>
      <c r="G96" s="47">
        <v>80</v>
      </c>
      <c r="H96" s="22">
        <v>42740</v>
      </c>
    </row>
    <row r="97" spans="1:8" ht="12.75">
      <c r="A97" s="19">
        <v>11</v>
      </c>
      <c r="B97" s="785"/>
      <c r="C97" s="47">
        <v>100</v>
      </c>
      <c r="D97" s="22">
        <v>42910</v>
      </c>
      <c r="E97" s="15">
        <v>22</v>
      </c>
      <c r="F97" s="785"/>
      <c r="G97" s="47">
        <v>100</v>
      </c>
      <c r="H97" s="22">
        <v>55698</v>
      </c>
    </row>
    <row r="98" spans="1:8" ht="13.5" thickBot="1">
      <c r="A98" s="28"/>
      <c r="B98" s="829"/>
      <c r="C98" s="50">
        <v>150</v>
      </c>
      <c r="D98" s="24">
        <v>99395</v>
      </c>
      <c r="E98" s="29"/>
      <c r="F98" s="829"/>
      <c r="G98" s="50">
        <v>150</v>
      </c>
      <c r="H98" s="24">
        <v>136546</v>
      </c>
    </row>
  </sheetData>
  <sheetProtection selectLockedCells="1" selectUnlockedCells="1"/>
  <mergeCells count="31">
    <mergeCell ref="A20:A26"/>
    <mergeCell ref="B6:N6"/>
    <mergeCell ref="B7:N7"/>
    <mergeCell ref="A11:H11"/>
    <mergeCell ref="A13:A19"/>
    <mergeCell ref="E13:E19"/>
    <mergeCell ref="B14:B19"/>
    <mergeCell ref="F14:F19"/>
    <mergeCell ref="E20:E26"/>
    <mergeCell ref="B21:B26"/>
    <mergeCell ref="F21:F26"/>
    <mergeCell ref="B38:B46"/>
    <mergeCell ref="F38:F46"/>
    <mergeCell ref="B28:B36"/>
    <mergeCell ref="F28:F36"/>
    <mergeCell ref="B82:B87"/>
    <mergeCell ref="F82:F87"/>
    <mergeCell ref="A47:A53"/>
    <mergeCell ref="E47:E53"/>
    <mergeCell ref="B48:B54"/>
    <mergeCell ref="F48:F54"/>
    <mergeCell ref="B89:B94"/>
    <mergeCell ref="F89:F94"/>
    <mergeCell ref="B96:B98"/>
    <mergeCell ref="F96:F98"/>
    <mergeCell ref="B56:B64"/>
    <mergeCell ref="F56:F64"/>
    <mergeCell ref="B66:B72"/>
    <mergeCell ref="F66:F72"/>
    <mergeCell ref="B74:B80"/>
    <mergeCell ref="F74:F8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C2:L34"/>
  <sheetViews>
    <sheetView zoomScalePageLayoutView="0" workbookViewId="0" topLeftCell="C13">
      <selection activeCell="F13" sqref="F13:G13"/>
    </sheetView>
  </sheetViews>
  <sheetFormatPr defaultColWidth="9.140625" defaultRowHeight="12.75"/>
  <cols>
    <col min="3" max="3" width="9.421875" style="0" customWidth="1"/>
  </cols>
  <sheetData>
    <row r="1" ht="13.5" thickBot="1"/>
    <row r="2" spans="3:11" ht="24" thickBot="1">
      <c r="C2" s="570" t="s">
        <v>523</v>
      </c>
      <c r="D2" s="571"/>
      <c r="E2" s="571"/>
      <c r="F2" s="571"/>
      <c r="G2" s="571"/>
      <c r="H2" s="571"/>
      <c r="I2" s="586"/>
      <c r="J2" s="586"/>
      <c r="K2" s="587"/>
    </row>
    <row r="3" spans="3:11" ht="18" customHeight="1" thickBot="1">
      <c r="C3" s="591" t="s">
        <v>524</v>
      </c>
      <c r="D3" s="592"/>
      <c r="E3" s="592"/>
      <c r="F3" s="592"/>
      <c r="G3" s="592"/>
      <c r="H3" s="593"/>
      <c r="I3" s="225"/>
      <c r="J3" s="225"/>
      <c r="K3" s="225"/>
    </row>
    <row r="4" spans="3:11" ht="28.5" customHeight="1" thickBot="1">
      <c r="C4" s="588" t="s">
        <v>525</v>
      </c>
      <c r="D4" s="579"/>
      <c r="E4" s="230" t="s">
        <v>293</v>
      </c>
      <c r="F4" s="579" t="s">
        <v>525</v>
      </c>
      <c r="G4" s="579"/>
      <c r="H4" s="232" t="s">
        <v>293</v>
      </c>
      <c r="I4" s="225"/>
      <c r="J4" s="225"/>
      <c r="K4" s="225"/>
    </row>
    <row r="5" spans="3:11" ht="12.75">
      <c r="C5" s="589" t="s">
        <v>526</v>
      </c>
      <c r="D5" s="590"/>
      <c r="E5" s="348">
        <v>9</v>
      </c>
      <c r="F5" s="580" t="s">
        <v>538</v>
      </c>
      <c r="G5" s="580"/>
      <c r="H5" s="349">
        <v>60.37</v>
      </c>
      <c r="I5" s="225"/>
      <c r="J5" s="225"/>
      <c r="K5" s="225"/>
    </row>
    <row r="6" spans="3:11" ht="12.75">
      <c r="C6" s="575" t="s">
        <v>527</v>
      </c>
      <c r="D6" s="576"/>
      <c r="E6" s="344">
        <v>15.75</v>
      </c>
      <c r="F6" s="574" t="s">
        <v>539</v>
      </c>
      <c r="G6" s="574"/>
      <c r="H6" s="345">
        <v>63.12</v>
      </c>
      <c r="I6" s="225"/>
      <c r="J6" s="225"/>
      <c r="K6" s="225"/>
    </row>
    <row r="7" spans="3:11" ht="12.75">
      <c r="C7" s="575" t="s">
        <v>528</v>
      </c>
      <c r="D7" s="576"/>
      <c r="E7" s="344">
        <v>20.8</v>
      </c>
      <c r="F7" s="574" t="s">
        <v>540</v>
      </c>
      <c r="G7" s="574"/>
      <c r="H7" s="345">
        <v>82.5</v>
      </c>
      <c r="I7" s="225"/>
      <c r="J7" s="225"/>
      <c r="K7" s="225"/>
    </row>
    <row r="8" spans="3:11" ht="12.75">
      <c r="C8" s="575" t="s">
        <v>529</v>
      </c>
      <c r="D8" s="576"/>
      <c r="E8" s="344">
        <v>23.25</v>
      </c>
      <c r="F8" s="574" t="s">
        <v>541</v>
      </c>
      <c r="G8" s="574"/>
      <c r="H8" s="345">
        <v>100</v>
      </c>
      <c r="I8" s="225"/>
      <c r="J8" s="225"/>
      <c r="K8" s="225"/>
    </row>
    <row r="9" spans="3:11" ht="12.75">
      <c r="C9" s="575" t="s">
        <v>530</v>
      </c>
      <c r="D9" s="576"/>
      <c r="E9" s="344">
        <v>27</v>
      </c>
      <c r="F9" s="574" t="s">
        <v>542</v>
      </c>
      <c r="G9" s="574"/>
      <c r="H9" s="345">
        <v>55.25</v>
      </c>
      <c r="I9" s="225"/>
      <c r="J9" s="225"/>
      <c r="K9" s="225"/>
    </row>
    <row r="10" spans="3:11" ht="12.75">
      <c r="C10" s="575" t="s">
        <v>531</v>
      </c>
      <c r="D10" s="576"/>
      <c r="E10" s="344">
        <v>29.62</v>
      </c>
      <c r="F10" s="574" t="s">
        <v>543</v>
      </c>
      <c r="G10" s="574"/>
      <c r="H10" s="345">
        <v>59</v>
      </c>
      <c r="I10" s="225"/>
      <c r="J10" s="225"/>
      <c r="K10" s="225"/>
    </row>
    <row r="11" spans="3:11" ht="12.75">
      <c r="C11" s="575" t="s">
        <v>533</v>
      </c>
      <c r="D11" s="576"/>
      <c r="E11" s="344">
        <v>26</v>
      </c>
      <c r="F11" s="574" t="s">
        <v>544</v>
      </c>
      <c r="G11" s="574"/>
      <c r="H11" s="345">
        <v>150</v>
      </c>
      <c r="I11" s="225"/>
      <c r="J11" s="225"/>
      <c r="K11" s="225"/>
    </row>
    <row r="12" spans="3:11" ht="12.75">
      <c r="C12" s="575" t="s">
        <v>534</v>
      </c>
      <c r="D12" s="576"/>
      <c r="E12" s="344">
        <v>39.75</v>
      </c>
      <c r="F12" s="574" t="s">
        <v>545</v>
      </c>
      <c r="G12" s="574"/>
      <c r="H12" s="345">
        <v>74.87</v>
      </c>
      <c r="I12" s="225"/>
      <c r="J12" s="225"/>
      <c r="K12" s="225"/>
    </row>
    <row r="13" spans="3:11" ht="12.75">
      <c r="C13" s="575" t="s">
        <v>532</v>
      </c>
      <c r="D13" s="576"/>
      <c r="E13" s="344">
        <v>49.75</v>
      </c>
      <c r="F13" s="574" t="s">
        <v>546</v>
      </c>
      <c r="G13" s="574"/>
      <c r="H13" s="345">
        <v>83.5</v>
      </c>
      <c r="I13" s="225"/>
      <c r="J13" s="225"/>
      <c r="K13" s="225"/>
    </row>
    <row r="14" spans="3:11" ht="12.75">
      <c r="C14" s="575" t="s">
        <v>535</v>
      </c>
      <c r="D14" s="576"/>
      <c r="E14" s="344">
        <v>93.75</v>
      </c>
      <c r="F14" s="574" t="s">
        <v>547</v>
      </c>
      <c r="G14" s="574"/>
      <c r="H14" s="345">
        <v>125.7</v>
      </c>
      <c r="I14" s="225"/>
      <c r="J14" s="225"/>
      <c r="K14" s="225"/>
    </row>
    <row r="15" spans="3:11" ht="12.75">
      <c r="C15" s="575" t="s">
        <v>536</v>
      </c>
      <c r="D15" s="576"/>
      <c r="E15" s="344">
        <v>40.87</v>
      </c>
      <c r="F15" s="574" t="s">
        <v>548</v>
      </c>
      <c r="G15" s="574"/>
      <c r="H15" s="345">
        <v>125.38</v>
      </c>
      <c r="I15" s="225"/>
      <c r="J15" s="225"/>
      <c r="K15" s="225"/>
    </row>
    <row r="16" spans="3:11" ht="13.5" thickBot="1">
      <c r="C16" s="577" t="s">
        <v>537</v>
      </c>
      <c r="D16" s="578"/>
      <c r="E16" s="346">
        <v>43.62</v>
      </c>
      <c r="F16" s="573" t="s">
        <v>549</v>
      </c>
      <c r="G16" s="573"/>
      <c r="H16" s="347">
        <v>196.5</v>
      </c>
      <c r="I16" s="225"/>
      <c r="J16" s="225"/>
      <c r="K16" s="225"/>
    </row>
    <row r="17" spans="3:11" ht="13.5" thickBot="1">
      <c r="C17" s="225"/>
      <c r="D17" s="225"/>
      <c r="E17" s="225"/>
      <c r="F17" s="225"/>
      <c r="G17" s="225"/>
      <c r="H17" s="225"/>
      <c r="I17" s="225"/>
      <c r="J17" s="225"/>
      <c r="K17" s="225"/>
    </row>
    <row r="18" spans="3:12" ht="15" customHeight="1" thickBot="1">
      <c r="C18" s="583" t="s">
        <v>550</v>
      </c>
      <c r="D18" s="584"/>
      <c r="E18" s="584"/>
      <c r="F18" s="584"/>
      <c r="G18" s="584"/>
      <c r="H18" s="584"/>
      <c r="I18" s="584"/>
      <c r="J18" s="584"/>
      <c r="K18" s="584"/>
      <c r="L18" s="585"/>
    </row>
    <row r="19" spans="3:12" ht="13.5" thickBot="1">
      <c r="C19" s="352" t="s">
        <v>551</v>
      </c>
      <c r="D19" s="350" t="s">
        <v>552</v>
      </c>
      <c r="E19" s="230" t="s">
        <v>553</v>
      </c>
      <c r="F19" s="230" t="s">
        <v>554</v>
      </c>
      <c r="G19" s="230" t="s">
        <v>555</v>
      </c>
      <c r="H19" s="230" t="s">
        <v>556</v>
      </c>
      <c r="I19" s="230" t="s">
        <v>557</v>
      </c>
      <c r="J19" s="230" t="s">
        <v>558</v>
      </c>
      <c r="K19" s="230" t="s">
        <v>559</v>
      </c>
      <c r="L19" s="232" t="s">
        <v>560</v>
      </c>
    </row>
    <row r="20" spans="3:12" ht="26.25" thickBot="1">
      <c r="C20" s="353" t="s">
        <v>293</v>
      </c>
      <c r="D20" s="351">
        <v>1.64</v>
      </c>
      <c r="E20" s="235">
        <v>3.73</v>
      </c>
      <c r="F20" s="235">
        <v>7.02</v>
      </c>
      <c r="G20" s="235">
        <v>11.1</v>
      </c>
      <c r="H20" s="235">
        <v>17.37</v>
      </c>
      <c r="I20" s="235">
        <v>24.33</v>
      </c>
      <c r="J20" s="235">
        <v>45.7</v>
      </c>
      <c r="K20" s="235">
        <v>94.75</v>
      </c>
      <c r="L20" s="234">
        <v>342.5</v>
      </c>
    </row>
    <row r="21" spans="3:11" ht="12.75">
      <c r="C21" s="225"/>
      <c r="D21" s="225"/>
      <c r="E21" s="225"/>
      <c r="F21" s="225"/>
      <c r="G21" s="225"/>
      <c r="H21" s="225"/>
      <c r="I21" s="225"/>
      <c r="J21" s="225"/>
      <c r="K21" s="225"/>
    </row>
    <row r="22" spans="3:11" ht="13.5" customHeight="1" thickBot="1">
      <c r="C22" s="581" t="s">
        <v>561</v>
      </c>
      <c r="D22" s="582"/>
      <c r="E22" s="582"/>
      <c r="F22" s="582"/>
      <c r="G22" s="582"/>
      <c r="H22" s="582"/>
      <c r="I22" s="225"/>
      <c r="J22" s="225"/>
      <c r="K22" s="225"/>
    </row>
    <row r="23" spans="3:11" ht="27" customHeight="1" thickBot="1">
      <c r="C23" s="596" t="s">
        <v>562</v>
      </c>
      <c r="D23" s="597"/>
      <c r="E23" s="354" t="s">
        <v>293</v>
      </c>
      <c r="F23" s="596" t="s">
        <v>562</v>
      </c>
      <c r="G23" s="597"/>
      <c r="H23" s="354" t="s">
        <v>293</v>
      </c>
      <c r="I23" s="225"/>
      <c r="J23" s="225"/>
      <c r="K23" s="225"/>
    </row>
    <row r="24" spans="3:11" ht="12.75">
      <c r="C24" s="598">
        <v>15</v>
      </c>
      <c r="D24" s="599"/>
      <c r="E24" s="355">
        <v>3.5</v>
      </c>
      <c r="F24" s="600">
        <v>200</v>
      </c>
      <c r="G24" s="599"/>
      <c r="H24" s="355">
        <v>55</v>
      </c>
      <c r="I24" s="225"/>
      <c r="J24" s="225"/>
      <c r="K24" s="225"/>
    </row>
    <row r="25" spans="3:11" ht="12.75">
      <c r="C25" s="575">
        <v>20</v>
      </c>
      <c r="D25" s="595"/>
      <c r="E25" s="356">
        <v>4</v>
      </c>
      <c r="F25" s="594">
        <v>250</v>
      </c>
      <c r="G25" s="595"/>
      <c r="H25" s="356">
        <v>70</v>
      </c>
      <c r="I25" s="225"/>
      <c r="J25" s="225"/>
      <c r="K25" s="225"/>
    </row>
    <row r="26" spans="3:11" ht="12.75">
      <c r="C26" s="575">
        <v>25</v>
      </c>
      <c r="D26" s="595"/>
      <c r="E26" s="356">
        <v>4.5</v>
      </c>
      <c r="F26" s="594">
        <v>300</v>
      </c>
      <c r="G26" s="595"/>
      <c r="H26" s="356">
        <v>75</v>
      </c>
      <c r="I26" s="225"/>
      <c r="J26" s="225"/>
      <c r="K26" s="225"/>
    </row>
    <row r="27" spans="3:11" ht="12.75">
      <c r="C27" s="575">
        <v>32</v>
      </c>
      <c r="D27" s="595"/>
      <c r="E27" s="356">
        <v>5</v>
      </c>
      <c r="F27" s="594">
        <v>350</v>
      </c>
      <c r="G27" s="595"/>
      <c r="H27" s="356">
        <v>80</v>
      </c>
      <c r="I27" s="225"/>
      <c r="J27" s="225"/>
      <c r="K27" s="225"/>
    </row>
    <row r="28" spans="3:11" ht="12.75">
      <c r="C28" s="575">
        <v>40</v>
      </c>
      <c r="D28" s="595"/>
      <c r="E28" s="356">
        <v>6</v>
      </c>
      <c r="F28" s="594">
        <v>400</v>
      </c>
      <c r="G28" s="595"/>
      <c r="H28" s="356">
        <v>120</v>
      </c>
      <c r="I28" s="225"/>
      <c r="J28" s="225"/>
      <c r="K28" s="225"/>
    </row>
    <row r="29" spans="3:11" ht="12.75">
      <c r="C29" s="575">
        <v>50</v>
      </c>
      <c r="D29" s="595"/>
      <c r="E29" s="356">
        <v>8</v>
      </c>
      <c r="F29" s="594">
        <v>450</v>
      </c>
      <c r="G29" s="595"/>
      <c r="H29" s="356">
        <v>130</v>
      </c>
      <c r="I29" s="225"/>
      <c r="J29" s="225"/>
      <c r="K29" s="225"/>
    </row>
    <row r="30" spans="3:11" ht="12.75">
      <c r="C30" s="575">
        <v>65</v>
      </c>
      <c r="D30" s="595"/>
      <c r="E30" s="356">
        <v>10</v>
      </c>
      <c r="F30" s="594">
        <v>500</v>
      </c>
      <c r="G30" s="595"/>
      <c r="H30" s="356">
        <v>150</v>
      </c>
      <c r="I30" s="225"/>
      <c r="J30" s="225"/>
      <c r="K30" s="225"/>
    </row>
    <row r="31" spans="3:8" ht="12.75">
      <c r="C31" s="575">
        <v>80</v>
      </c>
      <c r="D31" s="595"/>
      <c r="E31" s="356">
        <v>12</v>
      </c>
      <c r="F31" s="594">
        <v>600</v>
      </c>
      <c r="G31" s="595"/>
      <c r="H31" s="356">
        <v>240</v>
      </c>
    </row>
    <row r="32" spans="3:8" ht="12.75">
      <c r="C32" s="575">
        <v>100</v>
      </c>
      <c r="D32" s="595"/>
      <c r="E32" s="356">
        <v>18</v>
      </c>
      <c r="F32" s="594">
        <v>700</v>
      </c>
      <c r="G32" s="595"/>
      <c r="H32" s="356">
        <v>340</v>
      </c>
    </row>
    <row r="33" spans="3:8" ht="12.75">
      <c r="C33" s="575">
        <v>125</v>
      </c>
      <c r="D33" s="595"/>
      <c r="E33" s="356">
        <v>23</v>
      </c>
      <c r="F33" s="594">
        <v>800</v>
      </c>
      <c r="G33" s="595"/>
      <c r="H33" s="356">
        <v>390</v>
      </c>
    </row>
    <row r="34" spans="3:8" ht="13.5" thickBot="1">
      <c r="C34" s="577">
        <v>150</v>
      </c>
      <c r="D34" s="602"/>
      <c r="E34" s="357">
        <v>27</v>
      </c>
      <c r="F34" s="601">
        <v>1000</v>
      </c>
      <c r="G34" s="602"/>
      <c r="H34" s="357">
        <v>910</v>
      </c>
    </row>
  </sheetData>
  <sheetProtection selectLockedCells="1" selectUnlockedCells="1"/>
  <mergeCells count="54">
    <mergeCell ref="F34:G34"/>
    <mergeCell ref="F30:G30"/>
    <mergeCell ref="F31:G31"/>
    <mergeCell ref="F32:G32"/>
    <mergeCell ref="F33:G33"/>
    <mergeCell ref="C33:D33"/>
    <mergeCell ref="C34:D34"/>
    <mergeCell ref="C31:D31"/>
    <mergeCell ref="C32:D32"/>
    <mergeCell ref="C30:D30"/>
    <mergeCell ref="C24:D24"/>
    <mergeCell ref="C28:D28"/>
    <mergeCell ref="F23:G23"/>
    <mergeCell ref="F24:G24"/>
    <mergeCell ref="F25:G25"/>
    <mergeCell ref="F26:G26"/>
    <mergeCell ref="F27:G27"/>
    <mergeCell ref="C25:D25"/>
    <mergeCell ref="C26:D26"/>
    <mergeCell ref="C2:K2"/>
    <mergeCell ref="C4:D4"/>
    <mergeCell ref="C5:D5"/>
    <mergeCell ref="C3:H3"/>
    <mergeCell ref="F29:G29"/>
    <mergeCell ref="C29:D29"/>
    <mergeCell ref="F28:G28"/>
    <mergeCell ref="C23:D23"/>
    <mergeCell ref="C27:D27"/>
    <mergeCell ref="C6:D6"/>
    <mergeCell ref="F10:G10"/>
    <mergeCell ref="F15:G15"/>
    <mergeCell ref="C7:D7"/>
    <mergeCell ref="C8:D8"/>
    <mergeCell ref="C22:H22"/>
    <mergeCell ref="C13:D13"/>
    <mergeCell ref="C14:D14"/>
    <mergeCell ref="C18:L18"/>
    <mergeCell ref="C9:D9"/>
    <mergeCell ref="C10:D10"/>
    <mergeCell ref="F4:G4"/>
    <mergeCell ref="F5:G5"/>
    <mergeCell ref="F6:G6"/>
    <mergeCell ref="F7:G7"/>
    <mergeCell ref="F8:G8"/>
    <mergeCell ref="F9:G9"/>
    <mergeCell ref="F16:G16"/>
    <mergeCell ref="F12:G12"/>
    <mergeCell ref="F11:G11"/>
    <mergeCell ref="F13:G13"/>
    <mergeCell ref="F14:G14"/>
    <mergeCell ref="C15:D15"/>
    <mergeCell ref="C16:D16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J21"/>
  <sheetViews>
    <sheetView zoomScalePageLayoutView="0" workbookViewId="0" topLeftCell="A1">
      <selection activeCell="D7" sqref="D7"/>
    </sheetView>
  </sheetViews>
  <sheetFormatPr defaultColWidth="9.140625" defaultRowHeight="12.75"/>
  <sheetData>
    <row r="1" ht="13.5" thickBot="1"/>
    <row r="2" spans="1:10" ht="24" thickBot="1">
      <c r="A2" s="570" t="s">
        <v>511</v>
      </c>
      <c r="B2" s="571"/>
      <c r="C2" s="571"/>
      <c r="D2" s="571"/>
      <c r="E2" s="571"/>
      <c r="F2" s="571"/>
      <c r="G2" s="571"/>
      <c r="H2" s="571"/>
      <c r="I2" s="571"/>
      <c r="J2" s="572"/>
    </row>
    <row r="3" spans="1:10" ht="12.75">
      <c r="A3" s="603" t="s">
        <v>512</v>
      </c>
      <c r="B3" s="609"/>
      <c r="C3" s="603" t="s">
        <v>513</v>
      </c>
      <c r="D3" s="604"/>
      <c r="E3" s="607" t="s">
        <v>522</v>
      </c>
      <c r="F3" s="609"/>
      <c r="G3" s="603" t="s">
        <v>520</v>
      </c>
      <c r="H3" s="604"/>
      <c r="I3" s="607" t="s">
        <v>521</v>
      </c>
      <c r="J3" s="604"/>
    </row>
    <row r="4" spans="1:10" ht="13.5" thickBot="1">
      <c r="A4" s="605"/>
      <c r="B4" s="610"/>
      <c r="C4" s="605"/>
      <c r="D4" s="606"/>
      <c r="E4" s="608"/>
      <c r="F4" s="610"/>
      <c r="G4" s="605"/>
      <c r="H4" s="606"/>
      <c r="I4" s="608"/>
      <c r="J4" s="606"/>
    </row>
    <row r="5" spans="1:10" ht="26.25" thickBot="1">
      <c r="A5" s="327" t="s">
        <v>11</v>
      </c>
      <c r="B5" s="328" t="s">
        <v>514</v>
      </c>
      <c r="C5" s="327" t="s">
        <v>11</v>
      </c>
      <c r="D5" s="231" t="s">
        <v>514</v>
      </c>
      <c r="E5" s="329" t="s">
        <v>11</v>
      </c>
      <c r="F5" s="328" t="s">
        <v>514</v>
      </c>
      <c r="G5" s="327" t="s">
        <v>11</v>
      </c>
      <c r="H5" s="231" t="s">
        <v>514</v>
      </c>
      <c r="I5" s="329" t="s">
        <v>11</v>
      </c>
      <c r="J5" s="231" t="s">
        <v>514</v>
      </c>
    </row>
    <row r="6" spans="1:10" ht="12.75">
      <c r="A6" s="233">
        <v>15</v>
      </c>
      <c r="B6" s="341">
        <v>9</v>
      </c>
      <c r="C6" s="233">
        <v>15</v>
      </c>
      <c r="D6" s="252">
        <v>66</v>
      </c>
      <c r="E6" s="330">
        <v>15</v>
      </c>
      <c r="F6" s="333">
        <v>3</v>
      </c>
      <c r="G6" s="233">
        <v>15</v>
      </c>
      <c r="H6" s="326">
        <v>10.6</v>
      </c>
      <c r="I6" s="233">
        <v>15</v>
      </c>
      <c r="J6" s="326">
        <v>6.9</v>
      </c>
    </row>
    <row r="7" spans="1:10" ht="12.75">
      <c r="A7" s="229">
        <v>20</v>
      </c>
      <c r="B7" s="342">
        <v>10.7</v>
      </c>
      <c r="C7" s="229">
        <v>20</v>
      </c>
      <c r="D7" s="253">
        <v>9.2</v>
      </c>
      <c r="E7" s="331">
        <v>20</v>
      </c>
      <c r="F7" s="334">
        <v>4.4</v>
      </c>
      <c r="G7" s="229">
        <v>20</v>
      </c>
      <c r="H7" s="244">
        <v>14.3</v>
      </c>
      <c r="I7" s="229">
        <v>20</v>
      </c>
      <c r="J7" s="244">
        <v>10.3</v>
      </c>
    </row>
    <row r="8" spans="1:10" ht="12.75">
      <c r="A8" s="229">
        <v>25</v>
      </c>
      <c r="B8" s="342">
        <v>18.4</v>
      </c>
      <c r="C8" s="229">
        <v>25</v>
      </c>
      <c r="D8" s="253">
        <v>13.7</v>
      </c>
      <c r="E8" s="331">
        <v>25</v>
      </c>
      <c r="F8" s="334">
        <v>6.1</v>
      </c>
      <c r="G8" s="229">
        <v>25</v>
      </c>
      <c r="H8" s="244">
        <v>20.9</v>
      </c>
      <c r="I8" s="229">
        <v>25</v>
      </c>
      <c r="J8" s="244">
        <v>16.1</v>
      </c>
    </row>
    <row r="9" spans="1:10" ht="12.75">
      <c r="A9" s="229">
        <v>32</v>
      </c>
      <c r="B9" s="342">
        <v>22.24</v>
      </c>
      <c r="C9" s="229">
        <v>32</v>
      </c>
      <c r="D9" s="253">
        <v>20.4</v>
      </c>
      <c r="E9" s="331">
        <v>32</v>
      </c>
      <c r="F9" s="334">
        <v>9.5</v>
      </c>
      <c r="G9" s="229">
        <v>32</v>
      </c>
      <c r="H9" s="244">
        <v>33.7</v>
      </c>
      <c r="I9" s="229">
        <v>32</v>
      </c>
      <c r="J9" s="244">
        <v>22.7</v>
      </c>
    </row>
    <row r="10" spans="1:10" ht="12.75">
      <c r="A10" s="229">
        <v>40</v>
      </c>
      <c r="B10" s="342">
        <v>35.28</v>
      </c>
      <c r="C10" s="229">
        <v>40</v>
      </c>
      <c r="D10" s="253">
        <v>27.3</v>
      </c>
      <c r="E10" s="331">
        <v>40</v>
      </c>
      <c r="F10" s="334">
        <v>11.3</v>
      </c>
      <c r="G10" s="229">
        <v>40</v>
      </c>
      <c r="H10" s="244">
        <v>41.4</v>
      </c>
      <c r="I10" s="229">
        <v>40</v>
      </c>
      <c r="J10" s="244">
        <v>30.7</v>
      </c>
    </row>
    <row r="11" spans="1:10" ht="13.5" thickBot="1">
      <c r="A11" s="228">
        <v>50</v>
      </c>
      <c r="B11" s="343">
        <v>51</v>
      </c>
      <c r="C11" s="228">
        <v>50</v>
      </c>
      <c r="D11" s="254">
        <v>40.7</v>
      </c>
      <c r="E11" s="332">
        <v>50</v>
      </c>
      <c r="F11" s="335">
        <v>22.2</v>
      </c>
      <c r="G11" s="228">
        <v>50</v>
      </c>
      <c r="H11" s="247">
        <v>78.2</v>
      </c>
      <c r="I11" s="228">
        <v>50</v>
      </c>
      <c r="J11" s="247">
        <v>52.2</v>
      </c>
    </row>
    <row r="12" spans="1:7" ht="12.75">
      <c r="A12" s="225"/>
      <c r="B12" s="225"/>
      <c r="C12" s="225"/>
      <c r="D12" s="225"/>
      <c r="E12" s="225"/>
      <c r="F12" s="225"/>
      <c r="G12" s="225"/>
    </row>
    <row r="13" spans="1:7" ht="12.75">
      <c r="A13" s="225"/>
      <c r="B13" s="225"/>
      <c r="C13" s="225"/>
      <c r="D13" s="225"/>
      <c r="E13" s="225"/>
      <c r="F13" s="225"/>
      <c r="G13" s="225"/>
    </row>
    <row r="14" spans="1:7" ht="12.75">
      <c r="A14" s="225"/>
      <c r="B14" s="225"/>
      <c r="C14" s="225"/>
      <c r="D14" s="225"/>
      <c r="E14" s="225"/>
      <c r="F14" s="225"/>
      <c r="G14" s="225"/>
    </row>
    <row r="15" spans="1:7" ht="12.75">
      <c r="A15" s="225"/>
      <c r="B15" s="225"/>
      <c r="C15" s="225"/>
      <c r="D15" s="225"/>
      <c r="E15" s="225"/>
      <c r="F15" s="225"/>
      <c r="G15" s="225"/>
    </row>
    <row r="16" spans="1:7" ht="12.75">
      <c r="A16" s="225"/>
      <c r="B16" s="225"/>
      <c r="C16" s="225"/>
      <c r="D16" s="225"/>
      <c r="E16" s="225"/>
      <c r="F16" s="225"/>
      <c r="G16" s="225"/>
    </row>
    <row r="17" spans="1:7" ht="12.75">
      <c r="A17" s="225"/>
      <c r="B17" s="225"/>
      <c r="C17" s="225"/>
      <c r="D17" s="225"/>
      <c r="E17" s="225"/>
      <c r="F17" s="225"/>
      <c r="G17" s="225"/>
    </row>
    <row r="18" spans="1:7" ht="12.75">
      <c r="A18" s="225"/>
      <c r="B18" s="225"/>
      <c r="C18" s="225"/>
      <c r="D18" s="225"/>
      <c r="E18" s="225"/>
      <c r="F18" s="225"/>
      <c r="G18" s="225"/>
    </row>
    <row r="19" spans="1:7" ht="12.75">
      <c r="A19" s="225"/>
      <c r="B19" s="225"/>
      <c r="C19" s="225"/>
      <c r="D19" s="225"/>
      <c r="E19" s="225"/>
      <c r="F19" s="225"/>
      <c r="G19" s="225"/>
    </row>
    <row r="20" spans="1:7" ht="12.75">
      <c r="A20" s="225"/>
      <c r="B20" s="225"/>
      <c r="C20" s="225"/>
      <c r="D20" s="225"/>
      <c r="E20" s="225"/>
      <c r="F20" s="225"/>
      <c r="G20" s="225"/>
    </row>
    <row r="21" spans="1:7" ht="12.75">
      <c r="A21" s="225"/>
      <c r="B21" s="225"/>
      <c r="C21" s="225"/>
      <c r="D21" s="225"/>
      <c r="E21" s="225"/>
      <c r="F21" s="225"/>
      <c r="G21" s="225"/>
    </row>
  </sheetData>
  <sheetProtection selectLockedCells="1" selectUnlockedCells="1"/>
  <mergeCells count="6">
    <mergeCell ref="G3:H4"/>
    <mergeCell ref="I3:J4"/>
    <mergeCell ref="A2:J2"/>
    <mergeCell ref="A3:B4"/>
    <mergeCell ref="C3:D4"/>
    <mergeCell ref="E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D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0.140625" style="0" customWidth="1"/>
    <col min="2" max="2" width="13.8515625" style="0" customWidth="1"/>
    <col min="3" max="3" width="19.421875" style="0" customWidth="1"/>
    <col min="4" max="4" width="13.140625" style="0" customWidth="1"/>
  </cols>
  <sheetData>
    <row r="1" ht="13.5" thickBot="1"/>
    <row r="2" spans="1:4" ht="19.5" thickBot="1">
      <c r="A2" s="611" t="s">
        <v>503</v>
      </c>
      <c r="B2" s="612"/>
      <c r="C2" s="612"/>
      <c r="D2" s="613"/>
    </row>
    <row r="3" spans="1:4" ht="26.25" thickBot="1">
      <c r="A3" s="274" t="s">
        <v>340</v>
      </c>
      <c r="B3" s="275" t="s">
        <v>293</v>
      </c>
      <c r="C3" s="291" t="s">
        <v>340</v>
      </c>
      <c r="D3" s="292" t="s">
        <v>293</v>
      </c>
    </row>
    <row r="4" spans="1:4" ht="12.75">
      <c r="A4" s="289" t="s">
        <v>341</v>
      </c>
      <c r="B4" s="478">
        <v>17</v>
      </c>
      <c r="C4" s="293" t="s">
        <v>507</v>
      </c>
      <c r="D4" s="480">
        <v>150</v>
      </c>
    </row>
    <row r="5" spans="1:4" ht="12.75">
      <c r="A5" s="290" t="s">
        <v>296</v>
      </c>
      <c r="B5" s="298">
        <v>22.8</v>
      </c>
      <c r="C5" s="294" t="s">
        <v>338</v>
      </c>
      <c r="D5" s="298">
        <v>247</v>
      </c>
    </row>
    <row r="6" spans="1:4" ht="12.75">
      <c r="A6" s="290" t="s">
        <v>300</v>
      </c>
      <c r="B6" s="479">
        <v>27.4</v>
      </c>
      <c r="C6" s="294" t="s">
        <v>369</v>
      </c>
      <c r="D6" s="298">
        <v>281.5</v>
      </c>
    </row>
    <row r="7" spans="1:4" ht="12.75">
      <c r="A7" s="290" t="s">
        <v>344</v>
      </c>
      <c r="B7" s="298">
        <v>35.8</v>
      </c>
      <c r="C7" s="294" t="s">
        <v>301</v>
      </c>
      <c r="D7" s="479">
        <v>295</v>
      </c>
    </row>
    <row r="8" spans="1:4" ht="12.75">
      <c r="A8" s="290" t="s">
        <v>304</v>
      </c>
      <c r="B8" s="298">
        <v>55.8</v>
      </c>
      <c r="C8" s="294" t="s">
        <v>303</v>
      </c>
      <c r="D8" s="298">
        <v>459.8</v>
      </c>
    </row>
    <row r="9" spans="1:4" ht="12.75">
      <c r="A9" s="290" t="s">
        <v>504</v>
      </c>
      <c r="B9" s="479">
        <v>51.6</v>
      </c>
      <c r="C9" s="294" t="s">
        <v>305</v>
      </c>
      <c r="D9" s="298">
        <v>582.39</v>
      </c>
    </row>
    <row r="10" spans="1:4" ht="12.75">
      <c r="A10" s="290" t="s">
        <v>310</v>
      </c>
      <c r="B10" s="298">
        <v>90.9</v>
      </c>
      <c r="C10" s="294" t="s">
        <v>311</v>
      </c>
      <c r="D10" s="479">
        <v>490</v>
      </c>
    </row>
    <row r="11" spans="1:4" ht="12.75">
      <c r="A11" s="290" t="s">
        <v>505</v>
      </c>
      <c r="B11" s="479">
        <v>62</v>
      </c>
      <c r="C11" s="294" t="s">
        <v>313</v>
      </c>
      <c r="D11" s="298">
        <v>789.9</v>
      </c>
    </row>
    <row r="12" spans="1:4" ht="12.75">
      <c r="A12" s="290" t="s">
        <v>314</v>
      </c>
      <c r="B12" s="298">
        <v>103.4</v>
      </c>
      <c r="C12" s="294" t="s">
        <v>317</v>
      </c>
      <c r="D12" s="479">
        <v>884</v>
      </c>
    </row>
    <row r="13" spans="1:4" ht="12.75">
      <c r="A13" s="290" t="s">
        <v>352</v>
      </c>
      <c r="B13" s="298">
        <v>131.4</v>
      </c>
      <c r="C13" s="294" t="s">
        <v>319</v>
      </c>
      <c r="D13" s="298">
        <v>1095</v>
      </c>
    </row>
    <row r="14" spans="1:4" ht="12.75">
      <c r="A14" s="290" t="s">
        <v>316</v>
      </c>
      <c r="B14" s="298">
        <v>75.1</v>
      </c>
      <c r="C14" s="294" t="s">
        <v>321</v>
      </c>
      <c r="D14" s="298">
        <v>1277</v>
      </c>
    </row>
    <row r="15" spans="1:4" ht="12.75">
      <c r="A15" s="290" t="s">
        <v>318</v>
      </c>
      <c r="B15" s="298">
        <v>116.1</v>
      </c>
      <c r="C15" s="294" t="s">
        <v>323</v>
      </c>
      <c r="D15" s="298">
        <v>1449</v>
      </c>
    </row>
    <row r="16" spans="1:4" ht="12.75">
      <c r="A16" s="290" t="s">
        <v>506</v>
      </c>
      <c r="B16" s="298">
        <v>148</v>
      </c>
      <c r="C16" s="294" t="s">
        <v>392</v>
      </c>
      <c r="D16" s="298">
        <v>1736</v>
      </c>
    </row>
    <row r="17" spans="1:4" ht="12.75">
      <c r="A17" s="290" t="s">
        <v>324</v>
      </c>
      <c r="B17" s="298">
        <v>82.5</v>
      </c>
      <c r="C17" s="294" t="s">
        <v>325</v>
      </c>
      <c r="D17" s="298">
        <v>1920.5</v>
      </c>
    </row>
    <row r="18" spans="1:4" ht="12.75">
      <c r="A18" s="295" t="s">
        <v>328</v>
      </c>
      <c r="B18" s="298">
        <v>165</v>
      </c>
      <c r="C18" s="294" t="s">
        <v>327</v>
      </c>
      <c r="D18" s="298">
        <v>23.5</v>
      </c>
    </row>
    <row r="19" spans="1:4" ht="12.75">
      <c r="A19" s="295" t="s">
        <v>330</v>
      </c>
      <c r="B19" s="298">
        <v>100.9</v>
      </c>
      <c r="C19" s="294" t="s">
        <v>331</v>
      </c>
      <c r="D19" s="298">
        <v>2627.8</v>
      </c>
    </row>
    <row r="20" spans="1:4" ht="13.5" thickBot="1">
      <c r="A20" s="296" t="s">
        <v>334</v>
      </c>
      <c r="B20" s="299">
        <v>199.7</v>
      </c>
      <c r="C20" s="297" t="s">
        <v>333</v>
      </c>
      <c r="D20" s="299">
        <v>3151</v>
      </c>
    </row>
    <row r="21" ht="12.75">
      <c r="D21" s="173"/>
    </row>
    <row r="22" ht="12.75">
      <c r="D22" s="288"/>
    </row>
    <row r="23" ht="12.75">
      <c r="D23" s="288"/>
    </row>
  </sheetData>
  <sheetProtection selectLockedCells="1" selectUnlockedCells="1"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D46"/>
  <sheetViews>
    <sheetView zoomScalePageLayoutView="0" workbookViewId="0" topLeftCell="A22">
      <selection activeCell="D9" sqref="D9"/>
    </sheetView>
  </sheetViews>
  <sheetFormatPr defaultColWidth="9.140625" defaultRowHeight="12.75"/>
  <cols>
    <col min="1" max="1" width="19.57421875" style="0" customWidth="1"/>
    <col min="2" max="2" width="13.8515625" style="0" customWidth="1"/>
    <col min="3" max="3" width="19.28125" style="0" customWidth="1"/>
    <col min="4" max="4" width="13.57421875" style="0" customWidth="1"/>
  </cols>
  <sheetData>
    <row r="1" ht="13.5" thickBot="1"/>
    <row r="2" spans="1:4" ht="19.5" thickBot="1">
      <c r="A2" s="614" t="s">
        <v>407</v>
      </c>
      <c r="B2" s="615"/>
      <c r="C2" s="615"/>
      <c r="D2" s="616"/>
    </row>
    <row r="3" spans="1:4" ht="33" customHeight="1" thickBot="1">
      <c r="A3" s="279" t="s">
        <v>340</v>
      </c>
      <c r="B3" s="280" t="s">
        <v>293</v>
      </c>
      <c r="C3" s="280" t="s">
        <v>340</v>
      </c>
      <c r="D3" s="524" t="s">
        <v>293</v>
      </c>
    </row>
    <row r="4" spans="1:4" ht="12.75">
      <c r="A4" s="532" t="s">
        <v>344</v>
      </c>
      <c r="B4" s="535">
        <v>150</v>
      </c>
      <c r="C4" s="529" t="s">
        <v>305</v>
      </c>
      <c r="D4" s="525">
        <v>4785.67</v>
      </c>
    </row>
    <row r="5" spans="1:4" ht="12.75">
      <c r="A5" s="533" t="s">
        <v>345</v>
      </c>
      <c r="B5" s="536">
        <v>210.1</v>
      </c>
      <c r="C5" s="530" t="s">
        <v>307</v>
      </c>
      <c r="D5" s="526">
        <v>4975.29</v>
      </c>
    </row>
    <row r="6" spans="1:4" ht="12.75">
      <c r="A6" s="533" t="s">
        <v>304</v>
      </c>
      <c r="B6" s="536">
        <v>248.6</v>
      </c>
      <c r="C6" s="530" t="s">
        <v>373</v>
      </c>
      <c r="D6" s="526">
        <v>3549.7</v>
      </c>
    </row>
    <row r="7" spans="1:4" ht="12.75">
      <c r="A7" s="533" t="s">
        <v>306</v>
      </c>
      <c r="B7" s="536">
        <v>322.3</v>
      </c>
      <c r="C7" s="530" t="s">
        <v>374</v>
      </c>
      <c r="D7" s="526">
        <v>3549.7</v>
      </c>
    </row>
    <row r="8" spans="1:4" ht="12.75">
      <c r="A8" s="533" t="s">
        <v>346</v>
      </c>
      <c r="B8" s="536">
        <v>418</v>
      </c>
      <c r="C8" s="530" t="s">
        <v>375</v>
      </c>
      <c r="D8" s="526">
        <v>4400</v>
      </c>
    </row>
    <row r="9" spans="1:4" ht="12.75">
      <c r="A9" s="533" t="s">
        <v>308</v>
      </c>
      <c r="B9" s="537">
        <v>295</v>
      </c>
      <c r="C9" s="530" t="s">
        <v>309</v>
      </c>
      <c r="D9" s="527">
        <v>5350</v>
      </c>
    </row>
    <row r="10" spans="1:4" ht="12.75">
      <c r="A10" s="533" t="s">
        <v>310</v>
      </c>
      <c r="B10" s="536">
        <v>564.3</v>
      </c>
      <c r="C10" s="530" t="s">
        <v>313</v>
      </c>
      <c r="D10" s="526">
        <v>7495.67</v>
      </c>
    </row>
    <row r="11" spans="1:4" ht="12.75">
      <c r="A11" s="533" t="s">
        <v>347</v>
      </c>
      <c r="B11" s="536">
        <v>564.3</v>
      </c>
      <c r="C11" s="530" t="s">
        <v>315</v>
      </c>
      <c r="D11" s="526">
        <v>8510.37</v>
      </c>
    </row>
    <row r="12" spans="1:4" ht="12.75">
      <c r="A12" s="533" t="s">
        <v>349</v>
      </c>
      <c r="B12" s="536">
        <v>400.4</v>
      </c>
      <c r="C12" s="530" t="s">
        <v>377</v>
      </c>
      <c r="D12" s="526">
        <v>10635.7</v>
      </c>
    </row>
    <row r="13" spans="1:4" ht="12.75">
      <c r="A13" s="533" t="s">
        <v>350</v>
      </c>
      <c r="B13" s="536">
        <v>400.4</v>
      </c>
      <c r="C13" s="530" t="s">
        <v>378</v>
      </c>
      <c r="D13" s="526">
        <v>5282.2</v>
      </c>
    </row>
    <row r="14" spans="1:4" ht="12.75">
      <c r="A14" s="533" t="s">
        <v>351</v>
      </c>
      <c r="B14" s="536">
        <v>564.3</v>
      </c>
      <c r="C14" s="530" t="s">
        <v>379</v>
      </c>
      <c r="D14" s="526">
        <v>6557.1</v>
      </c>
    </row>
    <row r="15" spans="1:4" ht="12.75">
      <c r="A15" s="533" t="s">
        <v>312</v>
      </c>
      <c r="B15" s="537">
        <v>460</v>
      </c>
      <c r="C15" s="530" t="s">
        <v>380</v>
      </c>
      <c r="D15" s="526">
        <v>6557.1</v>
      </c>
    </row>
    <row r="16" spans="1:4" ht="12.75">
      <c r="A16" s="533" t="s">
        <v>314</v>
      </c>
      <c r="B16" s="536">
        <v>770</v>
      </c>
      <c r="C16" s="530" t="s">
        <v>381</v>
      </c>
      <c r="D16" s="526">
        <v>8426.84</v>
      </c>
    </row>
    <row r="17" spans="1:4" ht="12.75">
      <c r="A17" s="533" t="s">
        <v>352</v>
      </c>
      <c r="B17" s="536">
        <v>944.9</v>
      </c>
      <c r="C17" s="530" t="s">
        <v>382</v>
      </c>
      <c r="D17" s="526">
        <v>11528.5</v>
      </c>
    </row>
    <row r="18" spans="1:4" ht="12.75">
      <c r="A18" s="533" t="s">
        <v>353</v>
      </c>
      <c r="B18" s="536">
        <v>1111</v>
      </c>
      <c r="C18" s="530" t="s">
        <v>317</v>
      </c>
      <c r="D18" s="527">
        <v>7630</v>
      </c>
    </row>
    <row r="19" spans="1:4" ht="12.75">
      <c r="A19" s="533" t="s">
        <v>354</v>
      </c>
      <c r="B19" s="536">
        <v>588.5</v>
      </c>
      <c r="C19" s="530" t="s">
        <v>319</v>
      </c>
      <c r="D19" s="526">
        <v>10707.94</v>
      </c>
    </row>
    <row r="20" spans="1:4" ht="12.75">
      <c r="A20" s="533" t="s">
        <v>355</v>
      </c>
      <c r="B20" s="536">
        <v>588.6</v>
      </c>
      <c r="C20" s="530" t="s">
        <v>321</v>
      </c>
      <c r="D20" s="526">
        <v>11844.53</v>
      </c>
    </row>
    <row r="21" spans="1:4" ht="12.75">
      <c r="A21" s="533" t="s">
        <v>356</v>
      </c>
      <c r="B21" s="536">
        <v>770</v>
      </c>
      <c r="C21" s="530" t="s">
        <v>383</v>
      </c>
      <c r="D21" s="526">
        <v>15332.2</v>
      </c>
    </row>
    <row r="22" spans="1:4" ht="12.75">
      <c r="A22" s="533" t="s">
        <v>316</v>
      </c>
      <c r="B22" s="537">
        <v>690</v>
      </c>
      <c r="C22" s="530" t="s">
        <v>384</v>
      </c>
      <c r="D22" s="526">
        <v>8999.1</v>
      </c>
    </row>
    <row r="23" spans="1:4" ht="12.75">
      <c r="A23" s="533" t="s">
        <v>318</v>
      </c>
      <c r="B23" s="536">
        <v>1117.6</v>
      </c>
      <c r="C23" s="530" t="s">
        <v>385</v>
      </c>
      <c r="D23" s="526">
        <v>8999.1</v>
      </c>
    </row>
    <row r="24" spans="1:4" ht="12.75">
      <c r="A24" s="533" t="s">
        <v>322</v>
      </c>
      <c r="B24" s="536">
        <v>1717.1</v>
      </c>
      <c r="C24" s="530" t="s">
        <v>386</v>
      </c>
      <c r="D24" s="526">
        <v>10737.1</v>
      </c>
    </row>
    <row r="25" spans="1:4" ht="12.75">
      <c r="A25" s="533" t="s">
        <v>357</v>
      </c>
      <c r="B25" s="536">
        <v>811.8</v>
      </c>
      <c r="C25" s="530" t="s">
        <v>387</v>
      </c>
      <c r="D25" s="526">
        <v>12400.98</v>
      </c>
    </row>
    <row r="26" spans="1:4" ht="12.75">
      <c r="A26" s="533" t="s">
        <v>358</v>
      </c>
      <c r="B26" s="536">
        <v>853.6</v>
      </c>
      <c r="C26" s="530" t="s">
        <v>388</v>
      </c>
      <c r="D26" s="526">
        <v>8999.1</v>
      </c>
    </row>
    <row r="27" spans="1:4" ht="12.75">
      <c r="A27" s="533" t="s">
        <v>359</v>
      </c>
      <c r="B27" s="536">
        <v>852.5</v>
      </c>
      <c r="C27" s="530" t="s">
        <v>389</v>
      </c>
      <c r="D27" s="526">
        <v>11391.6</v>
      </c>
    </row>
    <row r="28" spans="1:4" ht="12.75">
      <c r="A28" s="533" t="s">
        <v>360</v>
      </c>
      <c r="B28" s="536">
        <v>1117.6</v>
      </c>
      <c r="C28" s="530" t="s">
        <v>390</v>
      </c>
      <c r="D28" s="526">
        <v>12415.65</v>
      </c>
    </row>
    <row r="29" spans="1:4" ht="12.75">
      <c r="A29" s="533" t="s">
        <v>361</v>
      </c>
      <c r="B29" s="536">
        <v>852.5</v>
      </c>
      <c r="C29" s="530" t="s">
        <v>391</v>
      </c>
      <c r="D29" s="526">
        <v>16806.9</v>
      </c>
    </row>
    <row r="30" spans="1:4" ht="12.75">
      <c r="A30" s="533" t="s">
        <v>362</v>
      </c>
      <c r="B30" s="536">
        <v>1117.6</v>
      </c>
      <c r="C30" s="530" t="s">
        <v>323</v>
      </c>
      <c r="D30" s="526">
        <v>13609.2</v>
      </c>
    </row>
    <row r="31" spans="1:4" ht="12.75">
      <c r="A31" s="533" t="s">
        <v>363</v>
      </c>
      <c r="B31" s="536">
        <v>1375</v>
      </c>
      <c r="C31" s="530" t="s">
        <v>392</v>
      </c>
      <c r="D31" s="526">
        <v>14908.94</v>
      </c>
    </row>
    <row r="32" spans="1:4" ht="12.75">
      <c r="A32" s="533" t="s">
        <v>326</v>
      </c>
      <c r="B32" s="536">
        <v>1234.2</v>
      </c>
      <c r="C32" s="530" t="s">
        <v>393</v>
      </c>
      <c r="D32" s="526">
        <v>20116.8</v>
      </c>
    </row>
    <row r="33" spans="1:4" ht="12.75">
      <c r="A33" s="533" t="s">
        <v>328</v>
      </c>
      <c r="B33" s="536">
        <v>1520.2</v>
      </c>
      <c r="C33" s="530" t="s">
        <v>394</v>
      </c>
      <c r="D33" s="526">
        <v>10645.8</v>
      </c>
    </row>
    <row r="34" spans="1:4" ht="12.75">
      <c r="A34" s="533" t="s">
        <v>364</v>
      </c>
      <c r="B34" s="536">
        <v>1520.2</v>
      </c>
      <c r="C34" s="530" t="s">
        <v>395</v>
      </c>
      <c r="D34" s="526">
        <v>14038.2</v>
      </c>
    </row>
    <row r="35" spans="1:4" ht="12.75">
      <c r="A35" s="533" t="s">
        <v>365</v>
      </c>
      <c r="B35" s="536">
        <v>2160</v>
      </c>
      <c r="C35" s="530" t="s">
        <v>396</v>
      </c>
      <c r="D35" s="526">
        <v>15705.8</v>
      </c>
    </row>
    <row r="36" spans="1:4" ht="12.75">
      <c r="A36" s="533" t="s">
        <v>330</v>
      </c>
      <c r="B36" s="537">
        <v>950</v>
      </c>
      <c r="C36" s="530" t="s">
        <v>397</v>
      </c>
      <c r="D36" s="526">
        <v>13609.2</v>
      </c>
    </row>
    <row r="37" spans="1:4" ht="12.75">
      <c r="A37" s="533" t="s">
        <v>366</v>
      </c>
      <c r="B37" s="536">
        <v>1147.3</v>
      </c>
      <c r="C37" s="530" t="s">
        <v>398</v>
      </c>
      <c r="D37" s="526">
        <v>13609.2</v>
      </c>
    </row>
    <row r="38" spans="1:4" ht="12.75">
      <c r="A38" s="533" t="s">
        <v>367</v>
      </c>
      <c r="B38" s="536">
        <v>1509.2</v>
      </c>
      <c r="C38" s="530" t="s">
        <v>399</v>
      </c>
      <c r="D38" s="526">
        <v>20116.8</v>
      </c>
    </row>
    <row r="39" spans="1:4" ht="12.75">
      <c r="A39" s="533" t="s">
        <v>336</v>
      </c>
      <c r="B39" s="537">
        <v>1250</v>
      </c>
      <c r="C39" s="530" t="s">
        <v>400</v>
      </c>
      <c r="D39" s="526">
        <v>19507.25</v>
      </c>
    </row>
    <row r="40" spans="1:4" ht="12.75">
      <c r="A40" s="533" t="s">
        <v>297</v>
      </c>
      <c r="B40" s="536">
        <v>3186.7</v>
      </c>
      <c r="C40" s="530" t="s">
        <v>401</v>
      </c>
      <c r="D40" s="526">
        <v>20184.46</v>
      </c>
    </row>
    <row r="41" spans="1:4" ht="12.75">
      <c r="A41" s="533" t="s">
        <v>299</v>
      </c>
      <c r="B41" s="536">
        <v>3677.3</v>
      </c>
      <c r="C41" s="530" t="s">
        <v>402</v>
      </c>
      <c r="D41" s="526">
        <v>20682.22</v>
      </c>
    </row>
    <row r="42" spans="1:4" ht="12.75">
      <c r="A42" s="533" t="s">
        <v>370</v>
      </c>
      <c r="B42" s="536">
        <v>1523.5</v>
      </c>
      <c r="C42" s="530" t="s">
        <v>403</v>
      </c>
      <c r="D42" s="526">
        <v>37337.25</v>
      </c>
    </row>
    <row r="43" spans="1:4" ht="12.75">
      <c r="A43" s="533" t="s">
        <v>371</v>
      </c>
      <c r="B43" s="536">
        <v>1523.5</v>
      </c>
      <c r="C43" s="530" t="s">
        <v>404</v>
      </c>
      <c r="D43" s="526">
        <v>21211.58</v>
      </c>
    </row>
    <row r="44" spans="1:4" ht="12.75">
      <c r="A44" s="533" t="s">
        <v>372</v>
      </c>
      <c r="B44" s="536">
        <v>1645.6</v>
      </c>
      <c r="C44" s="530" t="s">
        <v>405</v>
      </c>
      <c r="D44" s="526">
        <v>23415.92</v>
      </c>
    </row>
    <row r="45" spans="1:4" ht="12.75">
      <c r="A45" s="533" t="s">
        <v>301</v>
      </c>
      <c r="B45" s="537">
        <v>3100</v>
      </c>
      <c r="C45" s="530" t="s">
        <v>406</v>
      </c>
      <c r="D45" s="526">
        <v>31999.65</v>
      </c>
    </row>
    <row r="46" spans="1:4" ht="13.5" thickBot="1">
      <c r="A46" s="534" t="s">
        <v>303</v>
      </c>
      <c r="B46" s="538">
        <v>4371.44</v>
      </c>
      <c r="C46" s="531" t="s">
        <v>406</v>
      </c>
      <c r="D46" s="528">
        <v>31999.65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D6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0.421875" style="0" customWidth="1"/>
    <col min="2" max="2" width="12.7109375" style="0" customWidth="1"/>
    <col min="3" max="3" width="20.00390625" style="0" customWidth="1"/>
    <col min="4" max="4" width="14.00390625" style="0" customWidth="1"/>
  </cols>
  <sheetData>
    <row r="1" ht="13.5" thickBot="1"/>
    <row r="2" spans="1:4" ht="19.5" thickBot="1">
      <c r="A2" s="614" t="s">
        <v>408</v>
      </c>
      <c r="B2" s="615"/>
      <c r="C2" s="615"/>
      <c r="D2" s="616"/>
    </row>
    <row r="3" spans="1:4" ht="26.25" thickBot="1">
      <c r="A3" s="279" t="s">
        <v>340</v>
      </c>
      <c r="B3" s="280" t="s">
        <v>293</v>
      </c>
      <c r="C3" s="283" t="s">
        <v>340</v>
      </c>
      <c r="D3" s="280" t="s">
        <v>293</v>
      </c>
    </row>
    <row r="4" spans="1:4" ht="12.75">
      <c r="A4" s="336" t="s">
        <v>579</v>
      </c>
      <c r="B4" s="481">
        <v>19</v>
      </c>
      <c r="C4" s="339" t="s">
        <v>459</v>
      </c>
      <c r="D4" s="281">
        <v>337.3</v>
      </c>
    </row>
    <row r="5" spans="1:4" ht="12.75">
      <c r="A5" s="337" t="s">
        <v>409</v>
      </c>
      <c r="B5" s="482">
        <v>19.9</v>
      </c>
      <c r="C5" s="340" t="s">
        <v>460</v>
      </c>
      <c r="D5" s="282">
        <v>337.3</v>
      </c>
    </row>
    <row r="6" spans="1:4" ht="12.75">
      <c r="A6" s="337" t="s">
        <v>410</v>
      </c>
      <c r="B6" s="482">
        <v>19.9</v>
      </c>
      <c r="C6" s="340" t="s">
        <v>461</v>
      </c>
      <c r="D6" s="282">
        <v>343.16</v>
      </c>
    </row>
    <row r="7" spans="1:4" ht="12.75">
      <c r="A7" s="337" t="s">
        <v>411</v>
      </c>
      <c r="B7" s="482">
        <v>19.9</v>
      </c>
      <c r="C7" s="340" t="s">
        <v>462</v>
      </c>
      <c r="D7" s="282">
        <v>343.16</v>
      </c>
    </row>
    <row r="8" spans="1:4" ht="12.75">
      <c r="A8" s="337" t="s">
        <v>443</v>
      </c>
      <c r="B8" s="482">
        <v>19.9</v>
      </c>
      <c r="C8" s="340" t="s">
        <v>463</v>
      </c>
      <c r="D8" s="282">
        <v>343.16</v>
      </c>
    </row>
    <row r="9" spans="1:4" ht="12.75">
      <c r="A9" s="337" t="s">
        <v>412</v>
      </c>
      <c r="B9" s="482">
        <v>19.9</v>
      </c>
      <c r="C9" s="340" t="s">
        <v>464</v>
      </c>
      <c r="D9" s="282">
        <v>343.16</v>
      </c>
    </row>
    <row r="10" spans="1:4" ht="12.75">
      <c r="A10" s="337" t="s">
        <v>441</v>
      </c>
      <c r="B10" s="282">
        <v>25.82</v>
      </c>
      <c r="C10" s="340" t="s">
        <v>465</v>
      </c>
      <c r="D10" s="482">
        <v>352</v>
      </c>
    </row>
    <row r="11" spans="1:4" ht="12.75">
      <c r="A11" s="337" t="s">
        <v>442</v>
      </c>
      <c r="B11" s="282">
        <v>25.82</v>
      </c>
      <c r="C11" s="340" t="s">
        <v>466</v>
      </c>
      <c r="D11" s="482">
        <v>352</v>
      </c>
    </row>
    <row r="12" spans="1:4" ht="12.75">
      <c r="A12" s="337" t="s">
        <v>413</v>
      </c>
      <c r="B12" s="282">
        <v>25.82</v>
      </c>
      <c r="C12" s="340" t="s">
        <v>467</v>
      </c>
      <c r="D12" s="482">
        <v>352</v>
      </c>
    </row>
    <row r="13" spans="1:4" ht="12.75">
      <c r="A13" s="337" t="s">
        <v>414</v>
      </c>
      <c r="B13" s="482">
        <v>26.8</v>
      </c>
      <c r="C13" s="340" t="s">
        <v>468</v>
      </c>
      <c r="D13" s="482">
        <v>352</v>
      </c>
    </row>
    <row r="14" spans="1:4" ht="12.75">
      <c r="A14" s="337" t="s">
        <v>415</v>
      </c>
      <c r="B14" s="482">
        <v>26.8</v>
      </c>
      <c r="C14" s="340" t="s">
        <v>469</v>
      </c>
      <c r="D14" s="482">
        <v>352</v>
      </c>
    </row>
    <row r="15" spans="1:4" ht="12.75">
      <c r="A15" s="337" t="s">
        <v>416</v>
      </c>
      <c r="B15" s="482">
        <v>26.8</v>
      </c>
      <c r="C15" s="340" t="s">
        <v>470</v>
      </c>
      <c r="D15" s="482">
        <v>360</v>
      </c>
    </row>
    <row r="16" spans="1:4" ht="12.75">
      <c r="A16" s="337" t="s">
        <v>343</v>
      </c>
      <c r="B16" s="482">
        <v>26.8</v>
      </c>
      <c r="C16" s="340" t="s">
        <v>576</v>
      </c>
      <c r="D16" s="482">
        <v>360</v>
      </c>
    </row>
    <row r="17" spans="1:4" ht="12.75">
      <c r="A17" s="337" t="s">
        <v>444</v>
      </c>
      <c r="B17" s="282">
        <v>47.9</v>
      </c>
      <c r="C17" s="340" t="s">
        <v>471</v>
      </c>
      <c r="D17" s="282">
        <v>544.81</v>
      </c>
    </row>
    <row r="18" spans="1:4" ht="12.75">
      <c r="A18" s="337" t="s">
        <v>445</v>
      </c>
      <c r="B18" s="282">
        <v>46.92</v>
      </c>
      <c r="C18" s="340" t="s">
        <v>472</v>
      </c>
      <c r="D18" s="282">
        <v>544.81</v>
      </c>
    </row>
    <row r="19" spans="1:4" ht="12.75">
      <c r="A19" s="337" t="s">
        <v>446</v>
      </c>
      <c r="B19" s="282">
        <v>46.92</v>
      </c>
      <c r="C19" s="340" t="s">
        <v>473</v>
      </c>
      <c r="D19" s="282">
        <v>544.81</v>
      </c>
    </row>
    <row r="20" spans="1:4" ht="12.75">
      <c r="A20" s="337" t="s">
        <v>447</v>
      </c>
      <c r="B20" s="282">
        <v>46.92</v>
      </c>
      <c r="C20" s="340" t="s">
        <v>474</v>
      </c>
      <c r="D20" s="282">
        <v>544.81</v>
      </c>
    </row>
    <row r="21" spans="1:4" ht="12.75">
      <c r="A21" s="337" t="s">
        <v>417</v>
      </c>
      <c r="B21" s="482">
        <v>39</v>
      </c>
      <c r="C21" s="340" t="s">
        <v>475</v>
      </c>
      <c r="D21" s="282">
        <v>544.81</v>
      </c>
    </row>
    <row r="22" spans="1:4" ht="12.75">
      <c r="A22" s="337" t="s">
        <v>448</v>
      </c>
      <c r="B22" s="482">
        <v>39</v>
      </c>
      <c r="C22" s="340" t="s">
        <v>374</v>
      </c>
      <c r="D22" s="282">
        <v>480.82</v>
      </c>
    </row>
    <row r="23" spans="1:4" ht="12.75">
      <c r="A23" s="337" t="s">
        <v>449</v>
      </c>
      <c r="B23" s="482">
        <v>39</v>
      </c>
      <c r="C23" s="340" t="s">
        <v>476</v>
      </c>
      <c r="D23" s="282">
        <v>480.82</v>
      </c>
    </row>
    <row r="24" spans="1:4" ht="12.75">
      <c r="A24" s="337" t="s">
        <v>418</v>
      </c>
      <c r="B24" s="282">
        <v>78.55</v>
      </c>
      <c r="C24" s="340" t="s">
        <v>376</v>
      </c>
      <c r="D24" s="282">
        <v>480.82</v>
      </c>
    </row>
    <row r="25" spans="1:4" ht="12.75">
      <c r="A25" s="337" t="s">
        <v>348</v>
      </c>
      <c r="B25" s="282">
        <v>77.05</v>
      </c>
      <c r="C25" s="340" t="s">
        <v>477</v>
      </c>
      <c r="D25" s="282">
        <v>683.45</v>
      </c>
    </row>
    <row r="26" spans="1:4" ht="12.75">
      <c r="A26" s="337" t="s">
        <v>450</v>
      </c>
      <c r="B26" s="282">
        <v>77.05</v>
      </c>
      <c r="C26" s="340" t="s">
        <v>478</v>
      </c>
      <c r="D26" s="282">
        <v>683.45</v>
      </c>
    </row>
    <row r="27" spans="1:4" ht="12.75">
      <c r="A27" s="337" t="s">
        <v>451</v>
      </c>
      <c r="B27" s="482">
        <v>45.3</v>
      </c>
      <c r="C27" s="340" t="s">
        <v>479</v>
      </c>
      <c r="D27" s="282">
        <v>683.45</v>
      </c>
    </row>
    <row r="28" spans="1:4" ht="12.75">
      <c r="A28" s="337" t="s">
        <v>452</v>
      </c>
      <c r="B28" s="482">
        <v>45.3</v>
      </c>
      <c r="C28" s="340" t="s">
        <v>480</v>
      </c>
      <c r="D28" s="282">
        <v>683.45</v>
      </c>
    </row>
    <row r="29" spans="1:4" ht="12.75">
      <c r="A29" s="337" t="s">
        <v>453</v>
      </c>
      <c r="B29" s="482">
        <v>45.3</v>
      </c>
      <c r="C29" s="340" t="s">
        <v>481</v>
      </c>
      <c r="D29" s="282">
        <v>683.45</v>
      </c>
    </row>
    <row r="30" spans="1:4" ht="12.75">
      <c r="A30" s="337" t="s">
        <v>454</v>
      </c>
      <c r="B30" s="282">
        <v>92.52</v>
      </c>
      <c r="C30" s="340" t="s">
        <v>375</v>
      </c>
      <c r="D30" s="282">
        <v>613.18</v>
      </c>
    </row>
    <row r="31" spans="1:4" ht="12.75">
      <c r="A31" s="337" t="s">
        <v>455</v>
      </c>
      <c r="B31" s="282">
        <v>92.52</v>
      </c>
      <c r="C31" s="340" t="s">
        <v>482</v>
      </c>
      <c r="D31" s="282">
        <v>613.18</v>
      </c>
    </row>
    <row r="32" spans="1:4" ht="12.75">
      <c r="A32" s="337" t="s">
        <v>456</v>
      </c>
      <c r="B32" s="282">
        <v>92.52</v>
      </c>
      <c r="C32" s="340" t="s">
        <v>483</v>
      </c>
      <c r="D32" s="282">
        <v>679.25</v>
      </c>
    </row>
    <row r="33" spans="1:4" ht="12.75">
      <c r="A33" s="337" t="s">
        <v>419</v>
      </c>
      <c r="B33" s="482">
        <v>72</v>
      </c>
      <c r="C33" s="340" t="s">
        <v>484</v>
      </c>
      <c r="D33" s="282">
        <v>679.25</v>
      </c>
    </row>
    <row r="34" spans="1:4" ht="12.75">
      <c r="A34" s="337" t="s">
        <v>420</v>
      </c>
      <c r="B34" s="482">
        <v>72</v>
      </c>
      <c r="C34" s="340" t="s">
        <v>485</v>
      </c>
      <c r="D34" s="282">
        <v>679.25</v>
      </c>
    </row>
    <row r="35" spans="1:4" ht="12.75">
      <c r="A35" s="337" t="s">
        <v>421</v>
      </c>
      <c r="B35" s="482">
        <v>72</v>
      </c>
      <c r="C35" s="340" t="s">
        <v>577</v>
      </c>
      <c r="D35" s="482">
        <v>690</v>
      </c>
    </row>
    <row r="36" spans="1:4" ht="12.75">
      <c r="A36" s="337" t="s">
        <v>422</v>
      </c>
      <c r="B36" s="282">
        <v>131.45</v>
      </c>
      <c r="C36" s="340" t="s">
        <v>578</v>
      </c>
      <c r="D36" s="482">
        <v>690</v>
      </c>
    </row>
    <row r="37" spans="1:4" ht="12.75">
      <c r="A37" s="337" t="s">
        <v>423</v>
      </c>
      <c r="B37" s="282">
        <v>124.49</v>
      </c>
      <c r="C37" s="340" t="s">
        <v>486</v>
      </c>
      <c r="D37" s="282">
        <v>1135.51</v>
      </c>
    </row>
    <row r="38" spans="1:4" ht="12.75">
      <c r="A38" s="337" t="s">
        <v>424</v>
      </c>
      <c r="B38" s="282">
        <v>124.49</v>
      </c>
      <c r="C38" s="340" t="s">
        <v>487</v>
      </c>
      <c r="D38" s="282">
        <v>1135.51</v>
      </c>
    </row>
    <row r="39" spans="1:4" ht="12.75">
      <c r="A39" s="337" t="s">
        <v>425</v>
      </c>
      <c r="B39" s="482">
        <v>87.4</v>
      </c>
      <c r="C39" s="340" t="s">
        <v>488</v>
      </c>
      <c r="D39" s="282">
        <v>1135.51</v>
      </c>
    </row>
    <row r="40" spans="1:4" ht="12.75">
      <c r="A40" s="337" t="s">
        <v>426</v>
      </c>
      <c r="B40" s="482">
        <v>87.4</v>
      </c>
      <c r="C40" s="340" t="s">
        <v>489</v>
      </c>
      <c r="D40" s="282">
        <v>1013.21</v>
      </c>
    </row>
    <row r="41" spans="1:4" ht="12.75">
      <c r="A41" s="337" t="s">
        <v>427</v>
      </c>
      <c r="B41" s="482">
        <v>87.4</v>
      </c>
      <c r="C41" s="340" t="s">
        <v>490</v>
      </c>
      <c r="D41" s="282">
        <v>1013.21</v>
      </c>
    </row>
    <row r="42" spans="1:4" ht="12.75">
      <c r="A42" s="337" t="s">
        <v>573</v>
      </c>
      <c r="B42" s="482">
        <v>87.4</v>
      </c>
      <c r="C42" s="340" t="s">
        <v>491</v>
      </c>
      <c r="D42" s="282">
        <v>987.68</v>
      </c>
    </row>
    <row r="43" spans="1:4" ht="12.75">
      <c r="A43" s="337" t="s">
        <v>428</v>
      </c>
      <c r="B43" s="282">
        <v>125.58</v>
      </c>
      <c r="C43" s="340" t="s">
        <v>492</v>
      </c>
      <c r="D43" s="282">
        <v>987.68</v>
      </c>
    </row>
    <row r="44" spans="1:4" ht="12.75">
      <c r="A44" s="337" t="s">
        <v>457</v>
      </c>
      <c r="B44" s="282">
        <v>125.58</v>
      </c>
      <c r="C44" s="340" t="s">
        <v>493</v>
      </c>
      <c r="D44" s="282">
        <v>987.68</v>
      </c>
    </row>
    <row r="45" spans="1:4" ht="12.75">
      <c r="A45" s="337" t="s">
        <v>429</v>
      </c>
      <c r="B45" s="282">
        <f>1*'[2]Sheet1'!F100</f>
        <v>145.935</v>
      </c>
      <c r="C45" s="340" t="s">
        <v>494</v>
      </c>
      <c r="D45" s="282">
        <v>987.68</v>
      </c>
    </row>
    <row r="46" spans="1:4" ht="12.75">
      <c r="A46" s="337" t="s">
        <v>430</v>
      </c>
      <c r="B46" s="282">
        <v>145.94</v>
      </c>
      <c r="C46" s="340" t="s">
        <v>495</v>
      </c>
      <c r="D46" s="282">
        <v>1325.26</v>
      </c>
    </row>
    <row r="47" spans="1:4" ht="12.75">
      <c r="A47" s="337" t="s">
        <v>431</v>
      </c>
      <c r="B47" s="482">
        <v>139</v>
      </c>
      <c r="C47" s="340" t="s">
        <v>496</v>
      </c>
      <c r="D47" s="282">
        <v>1325.26</v>
      </c>
    </row>
    <row r="48" spans="1:4" ht="12.75">
      <c r="A48" s="337" t="s">
        <v>432</v>
      </c>
      <c r="B48" s="282">
        <v>145.94</v>
      </c>
      <c r="C48" s="340" t="s">
        <v>497</v>
      </c>
      <c r="D48" s="282">
        <v>1325.26</v>
      </c>
    </row>
    <row r="49" spans="1:4" ht="12.75">
      <c r="A49" s="337" t="s">
        <v>433</v>
      </c>
      <c r="B49" s="282">
        <v>145.94</v>
      </c>
      <c r="C49" s="340" t="s">
        <v>498</v>
      </c>
      <c r="D49" s="282">
        <v>1325.26</v>
      </c>
    </row>
    <row r="50" spans="1:4" ht="12.75">
      <c r="A50" s="337" t="s">
        <v>434</v>
      </c>
      <c r="B50" s="282">
        <v>233.94</v>
      </c>
      <c r="C50" s="340" t="s">
        <v>499</v>
      </c>
      <c r="D50" s="282">
        <v>1571.71</v>
      </c>
    </row>
    <row r="51" spans="1:4" ht="12.75">
      <c r="A51" s="337" t="s">
        <v>435</v>
      </c>
      <c r="B51" s="282">
        <v>233.94</v>
      </c>
      <c r="C51" s="340" t="s">
        <v>500</v>
      </c>
      <c r="D51" s="282">
        <v>1571.71</v>
      </c>
    </row>
    <row r="52" spans="1:4" ht="12.75">
      <c r="A52" s="337" t="s">
        <v>458</v>
      </c>
      <c r="B52" s="282">
        <v>233.94</v>
      </c>
      <c r="C52" s="340" t="s">
        <v>501</v>
      </c>
      <c r="D52" s="282">
        <v>1571.71</v>
      </c>
    </row>
    <row r="53" spans="1:4" ht="12.75">
      <c r="A53" s="337" t="s">
        <v>436</v>
      </c>
      <c r="B53" s="282">
        <v>233.94</v>
      </c>
      <c r="C53" s="340" t="s">
        <v>502</v>
      </c>
      <c r="D53" s="282">
        <v>1571.71</v>
      </c>
    </row>
    <row r="54" spans="1:4" ht="12.75">
      <c r="A54" s="337" t="s">
        <v>368</v>
      </c>
      <c r="B54" s="282">
        <v>233.94</v>
      </c>
      <c r="C54" s="340"/>
      <c r="D54" s="286"/>
    </row>
    <row r="55" spans="1:4" ht="12.75">
      <c r="A55" s="337" t="s">
        <v>437</v>
      </c>
      <c r="B55" s="482">
        <v>172.55</v>
      </c>
      <c r="C55" s="284"/>
      <c r="D55" s="286"/>
    </row>
    <row r="56" spans="1:4" ht="12.75">
      <c r="A56" s="337" t="s">
        <v>438</v>
      </c>
      <c r="B56" s="482">
        <v>172.55</v>
      </c>
      <c r="C56" s="284"/>
      <c r="D56" s="286"/>
    </row>
    <row r="57" spans="1:4" ht="12.75">
      <c r="A57" s="337" t="s">
        <v>439</v>
      </c>
      <c r="B57" s="482">
        <v>172.55</v>
      </c>
      <c r="C57" s="284"/>
      <c r="D57" s="286"/>
    </row>
    <row r="58" spans="1:4" ht="12.75">
      <c r="A58" s="337" t="s">
        <v>440</v>
      </c>
      <c r="B58" s="482">
        <v>172.55</v>
      </c>
      <c r="C58" s="284"/>
      <c r="D58" s="286"/>
    </row>
    <row r="59" spans="1:4" ht="12.75">
      <c r="A59" s="337" t="s">
        <v>574</v>
      </c>
      <c r="B59" s="482">
        <v>172.55</v>
      </c>
      <c r="C59" s="284"/>
      <c r="D59" s="286"/>
    </row>
    <row r="60" spans="1:4" ht="13.5" thickBot="1">
      <c r="A60" s="338" t="s">
        <v>575</v>
      </c>
      <c r="B60" s="483">
        <v>172.55</v>
      </c>
      <c r="C60" s="285"/>
      <c r="D60" s="287"/>
    </row>
  </sheetData>
  <sheetProtection selectLockedCells="1" selectUnlockedCells="1"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K2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7109375" style="0" customWidth="1"/>
    <col min="2" max="2" width="18.140625" style="0" customWidth="1"/>
    <col min="3" max="3" width="19.8515625" style="0" customWidth="1"/>
    <col min="4" max="4" width="20.421875" style="0" customWidth="1"/>
  </cols>
  <sheetData>
    <row r="1" ht="13.5" thickBot="1"/>
    <row r="2" spans="1:4" s="264" customFormat="1" ht="21" thickBot="1">
      <c r="A2" s="614" t="s">
        <v>342</v>
      </c>
      <c r="B2" s="615"/>
      <c r="C2" s="615"/>
      <c r="D2" s="616"/>
    </row>
    <row r="3" spans="1:11" ht="26.25" thickBot="1">
      <c r="A3" s="274" t="s">
        <v>340</v>
      </c>
      <c r="B3" s="275" t="s">
        <v>293</v>
      </c>
      <c r="C3" s="275" t="s">
        <v>340</v>
      </c>
      <c r="D3" s="276" t="s">
        <v>293</v>
      </c>
      <c r="E3" s="262"/>
      <c r="F3" s="262"/>
      <c r="G3" s="262"/>
      <c r="H3" s="262"/>
      <c r="I3" s="262"/>
      <c r="J3" s="262"/>
      <c r="K3" s="263"/>
    </row>
    <row r="4" spans="1:4" ht="12.75">
      <c r="A4" s="272" t="s">
        <v>341</v>
      </c>
      <c r="B4" s="365">
        <v>45</v>
      </c>
      <c r="C4" s="273" t="s">
        <v>295</v>
      </c>
      <c r="D4" s="371">
        <v>916</v>
      </c>
    </row>
    <row r="5" spans="1:5" ht="12.75">
      <c r="A5" s="267" t="s">
        <v>296</v>
      </c>
      <c r="B5" s="366">
        <v>45</v>
      </c>
      <c r="C5" s="261" t="s">
        <v>297</v>
      </c>
      <c r="D5" s="372">
        <v>1380</v>
      </c>
      <c r="E5" s="265"/>
    </row>
    <row r="6" spans="1:4" ht="12.75">
      <c r="A6" s="268" t="s">
        <v>298</v>
      </c>
      <c r="B6" s="367">
        <v>33</v>
      </c>
      <c r="C6" s="261" t="s">
        <v>299</v>
      </c>
      <c r="D6" s="372">
        <v>1540</v>
      </c>
    </row>
    <row r="7" spans="1:4" ht="12.75">
      <c r="A7" s="268" t="s">
        <v>300</v>
      </c>
      <c r="B7" s="367">
        <v>58</v>
      </c>
      <c r="C7" s="261" t="s">
        <v>301</v>
      </c>
      <c r="D7" s="372">
        <v>1185</v>
      </c>
    </row>
    <row r="8" spans="1:4" ht="12.75">
      <c r="A8" s="268" t="s">
        <v>302</v>
      </c>
      <c r="B8" s="367">
        <v>43</v>
      </c>
      <c r="C8" s="261" t="s">
        <v>303</v>
      </c>
      <c r="D8" s="372">
        <v>1720</v>
      </c>
    </row>
    <row r="9" spans="1:4" ht="12.75">
      <c r="A9" s="268" t="s">
        <v>304</v>
      </c>
      <c r="B9" s="367">
        <v>70</v>
      </c>
      <c r="C9" s="261" t="s">
        <v>305</v>
      </c>
      <c r="D9" s="372">
        <v>2370</v>
      </c>
    </row>
    <row r="10" spans="1:4" ht="12.75">
      <c r="A10" s="268" t="s">
        <v>306</v>
      </c>
      <c r="B10" s="367">
        <v>130</v>
      </c>
      <c r="C10" s="261" t="s">
        <v>307</v>
      </c>
      <c r="D10" s="372">
        <v>2810</v>
      </c>
    </row>
    <row r="11" spans="1:4" ht="12.75">
      <c r="A11" s="268" t="s">
        <v>308</v>
      </c>
      <c r="B11" s="367">
        <v>74</v>
      </c>
      <c r="C11" s="261" t="s">
        <v>311</v>
      </c>
      <c r="D11" s="372">
        <v>2590</v>
      </c>
    </row>
    <row r="12" spans="1:4" ht="12.75">
      <c r="A12" s="268" t="s">
        <v>310</v>
      </c>
      <c r="B12" s="367">
        <v>119</v>
      </c>
      <c r="C12" s="261" t="s">
        <v>313</v>
      </c>
      <c r="D12" s="372">
        <v>3900</v>
      </c>
    </row>
    <row r="13" spans="1:4" ht="12.75">
      <c r="A13" s="268" t="s">
        <v>312</v>
      </c>
      <c r="B13" s="367">
        <v>100</v>
      </c>
      <c r="C13" s="261" t="s">
        <v>315</v>
      </c>
      <c r="D13" s="372">
        <v>4850</v>
      </c>
    </row>
    <row r="14" spans="1:4" ht="12.75">
      <c r="A14" s="268" t="s">
        <v>314</v>
      </c>
      <c r="B14" s="367">
        <v>220</v>
      </c>
      <c r="C14" s="261" t="s">
        <v>317</v>
      </c>
      <c r="D14" s="372">
        <v>3680</v>
      </c>
    </row>
    <row r="15" spans="1:4" ht="12.75">
      <c r="A15" s="268" t="s">
        <v>316</v>
      </c>
      <c r="B15" s="367">
        <v>189</v>
      </c>
      <c r="C15" s="261" t="s">
        <v>319</v>
      </c>
      <c r="D15" s="372">
        <v>4990</v>
      </c>
    </row>
    <row r="16" spans="1:4" ht="12.75">
      <c r="A16" s="268" t="s">
        <v>318</v>
      </c>
      <c r="B16" s="367">
        <v>310</v>
      </c>
      <c r="C16" s="261" t="s">
        <v>321</v>
      </c>
      <c r="D16" s="372">
        <v>5780</v>
      </c>
    </row>
    <row r="17" spans="1:4" ht="12.75">
      <c r="A17" s="268" t="s">
        <v>320</v>
      </c>
      <c r="B17" s="367">
        <v>420</v>
      </c>
      <c r="C17" s="261" t="s">
        <v>323</v>
      </c>
      <c r="D17" s="372">
        <v>6960</v>
      </c>
    </row>
    <row r="18" spans="1:4" ht="12.75">
      <c r="A18" s="266" t="s">
        <v>322</v>
      </c>
      <c r="B18" s="367">
        <v>800</v>
      </c>
      <c r="C18" s="261" t="s">
        <v>325</v>
      </c>
      <c r="D18" s="372">
        <v>8980</v>
      </c>
    </row>
    <row r="19" spans="1:4" ht="12.75">
      <c r="A19" s="268" t="s">
        <v>324</v>
      </c>
      <c r="B19" s="367">
        <v>210</v>
      </c>
      <c r="C19" s="261" t="s">
        <v>327</v>
      </c>
      <c r="D19" s="372">
        <v>11936</v>
      </c>
    </row>
    <row r="20" spans="1:4" ht="12.75">
      <c r="A20" s="268" t="s">
        <v>326</v>
      </c>
      <c r="B20" s="367">
        <v>350</v>
      </c>
      <c r="C20" s="617" t="s">
        <v>329</v>
      </c>
      <c r="D20" s="618"/>
    </row>
    <row r="21" spans="1:4" ht="12.75">
      <c r="A21" s="268" t="s">
        <v>328</v>
      </c>
      <c r="B21" s="367">
        <v>500</v>
      </c>
      <c r="C21" s="261" t="s">
        <v>331</v>
      </c>
      <c r="D21" s="373">
        <v>10100</v>
      </c>
    </row>
    <row r="22" spans="1:4" ht="12.75">
      <c r="A22" s="269" t="s">
        <v>330</v>
      </c>
      <c r="B22" s="367">
        <v>319</v>
      </c>
      <c r="C22" s="261" t="s">
        <v>333</v>
      </c>
      <c r="D22" s="374">
        <v>11700</v>
      </c>
    </row>
    <row r="23" spans="1:4" ht="12.75">
      <c r="A23" s="269" t="s">
        <v>332</v>
      </c>
      <c r="B23" s="367">
        <v>410</v>
      </c>
      <c r="C23" s="261" t="s">
        <v>335</v>
      </c>
      <c r="D23" s="374">
        <v>19450</v>
      </c>
    </row>
    <row r="24" spans="1:4" ht="12.75">
      <c r="A24" s="269" t="s">
        <v>334</v>
      </c>
      <c r="B24" s="367">
        <v>775</v>
      </c>
      <c r="C24" s="261" t="s">
        <v>337</v>
      </c>
      <c r="D24" s="374">
        <v>51300</v>
      </c>
    </row>
    <row r="25" spans="1:4" ht="12.75">
      <c r="A25" s="270" t="s">
        <v>336</v>
      </c>
      <c r="B25" s="367">
        <v>440</v>
      </c>
      <c r="C25" s="261" t="s">
        <v>339</v>
      </c>
      <c r="D25" s="374">
        <v>64100</v>
      </c>
    </row>
    <row r="26" spans="1:4" ht="13.5" thickBot="1">
      <c r="A26" s="271" t="s">
        <v>338</v>
      </c>
      <c r="B26" s="368">
        <v>675</v>
      </c>
      <c r="C26" s="369"/>
      <c r="D26" s="370"/>
    </row>
  </sheetData>
  <sheetProtection selectLockedCells="1" selectUnlockedCells="1"/>
  <mergeCells count="2">
    <mergeCell ref="A2:D2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3:L29"/>
  <sheetViews>
    <sheetView zoomScalePageLayoutView="0" workbookViewId="0" topLeftCell="A4">
      <selection activeCell="L29" sqref="L29"/>
    </sheetView>
  </sheetViews>
  <sheetFormatPr defaultColWidth="9.140625" defaultRowHeight="12.75"/>
  <cols>
    <col min="12" max="12" width="9.421875" style="0" bestFit="1" customWidth="1"/>
  </cols>
  <sheetData>
    <row r="2" ht="13.5" thickBot="1"/>
    <row r="3" spans="1:12" ht="38.25" thickBot="1">
      <c r="A3" s="625" t="s">
        <v>289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7"/>
    </row>
    <row r="4" spans="1:12" ht="13.5" thickBot="1">
      <c r="A4" s="628" t="s">
        <v>290</v>
      </c>
      <c r="B4" s="629"/>
      <c r="C4" s="629"/>
      <c r="D4" s="629"/>
      <c r="E4" s="630"/>
      <c r="F4" s="630"/>
      <c r="G4" s="630"/>
      <c r="H4" s="630"/>
      <c r="I4" s="630"/>
      <c r="J4" s="630"/>
      <c r="K4" s="630"/>
      <c r="L4" s="631"/>
    </row>
    <row r="5" spans="1:12" ht="24.75" thickBot="1">
      <c r="A5" s="250" t="s">
        <v>294</v>
      </c>
      <c r="B5" s="236" t="s">
        <v>291</v>
      </c>
      <c r="C5" s="237" t="s">
        <v>292</v>
      </c>
      <c r="D5" s="249" t="s">
        <v>293</v>
      </c>
      <c r="E5" s="251"/>
      <c r="F5" s="236" t="s">
        <v>291</v>
      </c>
      <c r="G5" s="237" t="s">
        <v>292</v>
      </c>
      <c r="H5" s="249" t="s">
        <v>293</v>
      </c>
      <c r="I5" s="251" t="s">
        <v>294</v>
      </c>
      <c r="J5" s="236" t="s">
        <v>291</v>
      </c>
      <c r="K5" s="237" t="s">
        <v>292</v>
      </c>
      <c r="L5" s="249" t="s">
        <v>293</v>
      </c>
    </row>
    <row r="6" spans="1:12" ht="12.75">
      <c r="A6" s="619" t="s">
        <v>508</v>
      </c>
      <c r="B6" s="260">
        <v>15</v>
      </c>
      <c r="C6" s="248">
        <v>0.46</v>
      </c>
      <c r="D6" s="252">
        <v>44.8</v>
      </c>
      <c r="E6" s="622" t="s">
        <v>509</v>
      </c>
      <c r="F6" s="242">
        <v>15</v>
      </c>
      <c r="G6" s="243">
        <v>0.64</v>
      </c>
      <c r="H6" s="255">
        <v>44.8</v>
      </c>
      <c r="I6" s="622" t="s">
        <v>510</v>
      </c>
      <c r="J6" s="242">
        <v>15</v>
      </c>
      <c r="K6" s="258">
        <v>0.72</v>
      </c>
      <c r="L6" s="259">
        <v>59.5</v>
      </c>
    </row>
    <row r="7" spans="1:12" ht="12.75">
      <c r="A7" s="620"/>
      <c r="B7" s="256">
        <v>20</v>
      </c>
      <c r="C7" s="239">
        <v>0.68</v>
      </c>
      <c r="D7" s="253">
        <v>52.7</v>
      </c>
      <c r="E7" s="623"/>
      <c r="F7" s="256">
        <v>20</v>
      </c>
      <c r="G7" s="238">
        <v>0.78</v>
      </c>
      <c r="H7" s="253">
        <v>58.3</v>
      </c>
      <c r="I7" s="623"/>
      <c r="J7" s="256">
        <v>20</v>
      </c>
      <c r="K7" s="241">
        <v>0.89</v>
      </c>
      <c r="L7" s="244">
        <v>71.7</v>
      </c>
    </row>
    <row r="8" spans="1:12" ht="12.75">
      <c r="A8" s="620"/>
      <c r="B8" s="256">
        <v>25</v>
      </c>
      <c r="C8" s="239">
        <v>0.8</v>
      </c>
      <c r="D8" s="253">
        <v>62</v>
      </c>
      <c r="E8" s="623"/>
      <c r="F8" s="256">
        <v>25</v>
      </c>
      <c r="G8" s="238">
        <v>1.06</v>
      </c>
      <c r="H8" s="253">
        <v>77.3</v>
      </c>
      <c r="I8" s="623"/>
      <c r="J8" s="256">
        <v>25</v>
      </c>
      <c r="K8" s="241">
        <v>1.06</v>
      </c>
      <c r="L8" s="244">
        <v>91</v>
      </c>
    </row>
    <row r="9" spans="1:12" ht="12.75">
      <c r="A9" s="620"/>
      <c r="B9" s="256">
        <v>32</v>
      </c>
      <c r="C9" s="239">
        <v>1.26</v>
      </c>
      <c r="D9" s="253">
        <v>94.7</v>
      </c>
      <c r="E9" s="623"/>
      <c r="F9" s="256">
        <v>32</v>
      </c>
      <c r="G9" s="238">
        <v>1.44</v>
      </c>
      <c r="H9" s="253">
        <v>93</v>
      </c>
      <c r="I9" s="623"/>
      <c r="J9" s="256">
        <v>32</v>
      </c>
      <c r="K9" s="241">
        <v>1.76</v>
      </c>
      <c r="L9" s="244">
        <v>131.9</v>
      </c>
    </row>
    <row r="10" spans="1:12" ht="12.75">
      <c r="A10" s="620"/>
      <c r="B10" s="256">
        <v>40</v>
      </c>
      <c r="C10" s="239">
        <v>1.54</v>
      </c>
      <c r="D10" s="253">
        <v>97.5</v>
      </c>
      <c r="E10" s="623"/>
      <c r="F10" s="256">
        <v>40</v>
      </c>
      <c r="G10" s="238">
        <v>1.8</v>
      </c>
      <c r="H10" s="253">
        <v>111</v>
      </c>
      <c r="I10" s="623"/>
      <c r="J10" s="256">
        <v>40</v>
      </c>
      <c r="K10" s="241">
        <v>2.35</v>
      </c>
      <c r="L10" s="244">
        <v>160.6</v>
      </c>
    </row>
    <row r="11" spans="1:12" ht="12.75">
      <c r="A11" s="620"/>
      <c r="B11" s="256">
        <v>50</v>
      </c>
      <c r="C11" s="239">
        <v>1.88</v>
      </c>
      <c r="D11" s="253">
        <v>108.2</v>
      </c>
      <c r="E11" s="623"/>
      <c r="F11" s="256">
        <v>50</v>
      </c>
      <c r="G11" s="238">
        <v>2.35</v>
      </c>
      <c r="H11" s="253">
        <v>130</v>
      </c>
      <c r="I11" s="623"/>
      <c r="J11" s="256">
        <v>50</v>
      </c>
      <c r="K11" s="241">
        <v>2.44</v>
      </c>
      <c r="L11" s="244">
        <v>166.3</v>
      </c>
    </row>
    <row r="12" spans="1:12" ht="12.75">
      <c r="A12" s="620"/>
      <c r="B12" s="256">
        <v>65</v>
      </c>
      <c r="C12" s="239">
        <v>2.56</v>
      </c>
      <c r="D12" s="253">
        <v>139.6</v>
      </c>
      <c r="E12" s="623"/>
      <c r="F12" s="256">
        <v>65</v>
      </c>
      <c r="G12" s="238">
        <v>3.11</v>
      </c>
      <c r="H12" s="253">
        <v>173.8</v>
      </c>
      <c r="I12" s="623"/>
      <c r="J12" s="256">
        <v>65</v>
      </c>
      <c r="K12" s="241">
        <v>2.9</v>
      </c>
      <c r="L12" s="244">
        <v>191.4</v>
      </c>
    </row>
    <row r="13" spans="1:12" ht="12.75">
      <c r="A13" s="620"/>
      <c r="B13" s="256">
        <v>80</v>
      </c>
      <c r="C13" s="239">
        <v>2.92</v>
      </c>
      <c r="D13" s="253">
        <v>164.8</v>
      </c>
      <c r="E13" s="623"/>
      <c r="F13" s="256">
        <v>80</v>
      </c>
      <c r="G13" s="238">
        <v>3.47</v>
      </c>
      <c r="H13" s="253">
        <v>195</v>
      </c>
      <c r="I13" s="623"/>
      <c r="J13" s="256">
        <v>80</v>
      </c>
      <c r="K13" s="241">
        <v>3.65</v>
      </c>
      <c r="L13" s="244">
        <v>241.6</v>
      </c>
    </row>
    <row r="14" spans="1:12" ht="12.75">
      <c r="A14" s="620"/>
      <c r="B14" s="256">
        <v>100</v>
      </c>
      <c r="C14" s="239">
        <v>3.61</v>
      </c>
      <c r="D14" s="253">
        <v>229.8</v>
      </c>
      <c r="E14" s="623"/>
      <c r="F14" s="256">
        <v>100</v>
      </c>
      <c r="G14" s="238">
        <v>4.32</v>
      </c>
      <c r="H14" s="253">
        <v>236.1</v>
      </c>
      <c r="I14" s="623"/>
      <c r="J14" s="256">
        <v>100</v>
      </c>
      <c r="K14" s="241">
        <v>5.4</v>
      </c>
      <c r="L14" s="244">
        <v>357</v>
      </c>
    </row>
    <row r="15" spans="1:12" ht="12.75">
      <c r="A15" s="620"/>
      <c r="B15" s="256">
        <v>125</v>
      </c>
      <c r="C15" s="239">
        <v>4.86</v>
      </c>
      <c r="D15" s="253">
        <v>323</v>
      </c>
      <c r="E15" s="623"/>
      <c r="F15" s="256">
        <v>125</v>
      </c>
      <c r="G15" s="238">
        <v>5.82</v>
      </c>
      <c r="H15" s="253">
        <v>350</v>
      </c>
      <c r="I15" s="623"/>
      <c r="J15" s="256">
        <v>125</v>
      </c>
      <c r="K15" s="241">
        <v>7.43</v>
      </c>
      <c r="L15" s="244">
        <v>491.7</v>
      </c>
    </row>
    <row r="16" spans="1:12" ht="12.75">
      <c r="A16" s="620"/>
      <c r="B16" s="256">
        <v>150</v>
      </c>
      <c r="C16" s="239">
        <v>5.96</v>
      </c>
      <c r="D16" s="253">
        <v>364.3</v>
      </c>
      <c r="E16" s="623"/>
      <c r="F16" s="256">
        <v>150</v>
      </c>
      <c r="G16" s="238">
        <v>7.13</v>
      </c>
      <c r="H16" s="253">
        <v>420.4</v>
      </c>
      <c r="I16" s="623"/>
      <c r="J16" s="256">
        <v>150</v>
      </c>
      <c r="K16" s="241">
        <v>9.36</v>
      </c>
      <c r="L16" s="244">
        <v>618.6</v>
      </c>
    </row>
    <row r="17" spans="1:12" ht="12.75">
      <c r="A17" s="620"/>
      <c r="B17" s="256">
        <v>200</v>
      </c>
      <c r="C17" s="239">
        <v>7.42</v>
      </c>
      <c r="D17" s="253">
        <v>493.2</v>
      </c>
      <c r="E17" s="623"/>
      <c r="F17" s="256">
        <v>200</v>
      </c>
      <c r="G17" s="238">
        <v>9.09</v>
      </c>
      <c r="H17" s="253">
        <v>683.8</v>
      </c>
      <c r="I17" s="623"/>
      <c r="J17" s="256">
        <v>200</v>
      </c>
      <c r="K17" s="241">
        <v>13.05</v>
      </c>
      <c r="L17" s="244">
        <v>910.3</v>
      </c>
    </row>
    <row r="18" spans="1:12" ht="12.75">
      <c r="A18" s="620"/>
      <c r="B18" s="256">
        <v>250</v>
      </c>
      <c r="C18" s="239">
        <v>9.63</v>
      </c>
      <c r="D18" s="253">
        <v>759.8</v>
      </c>
      <c r="E18" s="623"/>
      <c r="F18" s="256">
        <v>250</v>
      </c>
      <c r="G18" s="238">
        <v>14.13</v>
      </c>
      <c r="H18" s="253">
        <v>891.2</v>
      </c>
      <c r="I18" s="623"/>
      <c r="J18" s="256">
        <v>250</v>
      </c>
      <c r="K18" s="241">
        <v>17.01</v>
      </c>
      <c r="L18" s="244">
        <v>1309.6</v>
      </c>
    </row>
    <row r="19" spans="1:12" ht="12.75">
      <c r="A19" s="620"/>
      <c r="B19" s="256">
        <v>300</v>
      </c>
      <c r="C19" s="239">
        <v>11.61</v>
      </c>
      <c r="D19" s="253">
        <v>807.1</v>
      </c>
      <c r="E19" s="623"/>
      <c r="F19" s="256">
        <v>300</v>
      </c>
      <c r="G19" s="238">
        <v>16.29</v>
      </c>
      <c r="H19" s="253">
        <v>1076.2</v>
      </c>
      <c r="I19" s="623"/>
      <c r="J19" s="256">
        <v>300</v>
      </c>
      <c r="K19" s="241">
        <v>24.12</v>
      </c>
      <c r="L19" s="244">
        <v>1857.2</v>
      </c>
    </row>
    <row r="20" spans="1:12" ht="12.75">
      <c r="A20" s="620"/>
      <c r="B20" s="256">
        <v>350</v>
      </c>
      <c r="C20" s="239">
        <v>14.31</v>
      </c>
      <c r="D20" s="253">
        <v>1190</v>
      </c>
      <c r="E20" s="623"/>
      <c r="F20" s="256">
        <v>350</v>
      </c>
      <c r="G20" s="238">
        <v>20.97</v>
      </c>
      <c r="H20" s="253">
        <v>1950</v>
      </c>
      <c r="I20" s="623"/>
      <c r="J20" s="256">
        <v>350</v>
      </c>
      <c r="K20" s="241">
        <v>30.92</v>
      </c>
      <c r="L20" s="244">
        <v>2447.9</v>
      </c>
    </row>
    <row r="21" spans="1:12" ht="12.75">
      <c r="A21" s="620"/>
      <c r="B21" s="256">
        <v>400</v>
      </c>
      <c r="C21" s="239">
        <v>19.62</v>
      </c>
      <c r="D21" s="253">
        <v>1234.8</v>
      </c>
      <c r="E21" s="623"/>
      <c r="F21" s="256">
        <v>400</v>
      </c>
      <c r="G21" s="238">
        <v>27.9</v>
      </c>
      <c r="H21" s="253">
        <v>2050</v>
      </c>
      <c r="I21" s="623"/>
      <c r="J21" s="256">
        <v>400</v>
      </c>
      <c r="K21" s="241">
        <v>40.41</v>
      </c>
      <c r="L21" s="244">
        <v>3758.2</v>
      </c>
    </row>
    <row r="22" spans="1:12" ht="12.75">
      <c r="A22" s="620"/>
      <c r="B22" s="256">
        <v>450</v>
      </c>
      <c r="C22" s="239">
        <v>21.96</v>
      </c>
      <c r="D22" s="253">
        <v>1980</v>
      </c>
      <c r="E22" s="623"/>
      <c r="F22" s="256">
        <v>450</v>
      </c>
      <c r="G22" s="238">
        <v>36.18</v>
      </c>
      <c r="H22" s="253">
        <v>2850</v>
      </c>
      <c r="I22" s="623"/>
      <c r="J22" s="256">
        <v>450</v>
      </c>
      <c r="K22" s="241">
        <v>46.73</v>
      </c>
      <c r="L22" s="244">
        <v>4345.2</v>
      </c>
    </row>
    <row r="23" spans="1:12" ht="12.75">
      <c r="A23" s="620"/>
      <c r="B23" s="256">
        <v>500</v>
      </c>
      <c r="C23" s="239">
        <v>24.93</v>
      </c>
      <c r="D23" s="253">
        <v>2042.5</v>
      </c>
      <c r="E23" s="623"/>
      <c r="F23" s="256">
        <v>500</v>
      </c>
      <c r="G23" s="238">
        <v>50.13</v>
      </c>
      <c r="H23" s="253">
        <v>4018.5</v>
      </c>
      <c r="I23" s="623"/>
      <c r="J23" s="256">
        <v>500</v>
      </c>
      <c r="K23" s="241">
        <v>60.57</v>
      </c>
      <c r="L23" s="244">
        <v>5622.6</v>
      </c>
    </row>
    <row r="24" spans="1:12" ht="12.75">
      <c r="A24" s="620"/>
      <c r="B24" s="256">
        <v>600</v>
      </c>
      <c r="C24" s="239">
        <v>35.46</v>
      </c>
      <c r="D24" s="253">
        <v>2660</v>
      </c>
      <c r="E24" s="623"/>
      <c r="F24" s="256">
        <v>600</v>
      </c>
      <c r="G24" s="238">
        <v>72.72</v>
      </c>
      <c r="H24" s="253">
        <v>6270</v>
      </c>
      <c r="I24" s="623"/>
      <c r="J24" s="256">
        <v>600</v>
      </c>
      <c r="K24" s="241">
        <v>81.81</v>
      </c>
      <c r="L24" s="244">
        <v>7596.6</v>
      </c>
    </row>
    <row r="25" spans="1:12" ht="12.75">
      <c r="A25" s="620"/>
      <c r="B25" s="256">
        <v>700</v>
      </c>
      <c r="C25" s="239">
        <v>49.5</v>
      </c>
      <c r="D25" s="253">
        <v>5700</v>
      </c>
      <c r="E25" s="623"/>
      <c r="F25" s="256">
        <v>700</v>
      </c>
      <c r="G25" s="238">
        <v>93.87</v>
      </c>
      <c r="H25" s="253">
        <v>7900</v>
      </c>
      <c r="I25" s="623"/>
      <c r="J25" s="256">
        <v>700</v>
      </c>
      <c r="K25" s="241">
        <v>121.5</v>
      </c>
      <c r="L25" s="244">
        <v>11296.6</v>
      </c>
    </row>
    <row r="26" spans="1:12" ht="12.75">
      <c r="A26" s="620"/>
      <c r="B26" s="256">
        <v>800</v>
      </c>
      <c r="C26" s="239">
        <v>69.3</v>
      </c>
      <c r="D26" s="253">
        <v>7125</v>
      </c>
      <c r="E26" s="623"/>
      <c r="F26" s="256">
        <v>800</v>
      </c>
      <c r="G26" s="238">
        <v>112.86</v>
      </c>
      <c r="H26" s="253">
        <v>8740</v>
      </c>
      <c r="I26" s="623"/>
      <c r="J26" s="256">
        <v>800</v>
      </c>
      <c r="K26" s="241">
        <v>157.5</v>
      </c>
      <c r="L26" s="244">
        <v>14644.2</v>
      </c>
    </row>
    <row r="27" spans="1:12" ht="12.75">
      <c r="A27" s="620"/>
      <c r="B27" s="256">
        <v>1000</v>
      </c>
      <c r="C27" s="239">
        <v>95.4</v>
      </c>
      <c r="D27" s="253">
        <v>11400</v>
      </c>
      <c r="E27" s="623"/>
      <c r="F27" s="256">
        <v>1000</v>
      </c>
      <c r="G27" s="238">
        <v>186.3</v>
      </c>
      <c r="H27" s="253">
        <v>18050</v>
      </c>
      <c r="I27" s="623"/>
      <c r="J27" s="256">
        <v>900</v>
      </c>
      <c r="K27" s="241">
        <v>189</v>
      </c>
      <c r="L27" s="244">
        <v>17573.1</v>
      </c>
    </row>
    <row r="28" spans="1:12" ht="13.5" thickBot="1">
      <c r="A28" s="621"/>
      <c r="B28" s="257">
        <v>1200</v>
      </c>
      <c r="C28" s="240">
        <v>139.5</v>
      </c>
      <c r="D28" s="254">
        <v>16150</v>
      </c>
      <c r="E28" s="624"/>
      <c r="F28" s="257">
        <v>1200</v>
      </c>
      <c r="G28" s="245">
        <v>268.2</v>
      </c>
      <c r="H28" s="254">
        <v>24177</v>
      </c>
      <c r="I28" s="624"/>
      <c r="J28" s="257">
        <v>1000</v>
      </c>
      <c r="K28" s="246">
        <v>257.4</v>
      </c>
      <c r="L28" s="247">
        <v>24673</v>
      </c>
    </row>
    <row r="29" spans="4:7" ht="12.75">
      <c r="D29" s="225"/>
      <c r="E29" s="225"/>
      <c r="F29" s="225"/>
      <c r="G29" s="225"/>
    </row>
  </sheetData>
  <sheetProtection selectLockedCells="1" selectUnlockedCells="1"/>
  <mergeCells count="5">
    <mergeCell ref="A6:A28"/>
    <mergeCell ref="E6:E28"/>
    <mergeCell ref="I6:I28"/>
    <mergeCell ref="A3:L3"/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2013-07-04T06:14:26Z</cp:lastPrinted>
  <dcterms:created xsi:type="dcterms:W3CDTF">1996-10-08T23:32:33Z</dcterms:created>
  <dcterms:modified xsi:type="dcterms:W3CDTF">2013-09-27T11:29:08Z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